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" windowWidth="16440" windowHeight="12645" activeTab="1"/>
  </bookViews>
  <sheets>
    <sheet name="Обща сметка" sheetId="2" r:id="rId1"/>
    <sheet name="АС" sheetId="3" r:id="rId2"/>
    <sheet name="елекро" sheetId="1" r:id="rId3"/>
    <sheet name="Отопл" sheetId="4" r:id="rId4"/>
    <sheet name="Медицински газове" sheetId="5" r:id="rId5"/>
    <sheet name="Медицинска технология" sheetId="6" r:id="rId6"/>
  </sheets>
  <definedNames>
    <definedName name="_xlnm._FilterDatabase" localSheetId="1" hidden="1">АС!$A$7:$F$48</definedName>
    <definedName name="_xlnm._FilterDatabase" localSheetId="4" hidden="1">'Медицински газове'!$D$7:$D$77</definedName>
    <definedName name="Excel_BuiltIn__FilterDatabase" localSheetId="1">#REF!</definedName>
    <definedName name="Excel_BuiltIn__FilterDatabase_1_1" localSheetId="4">'Медицински газове'!$D$22:$D$77</definedName>
    <definedName name="Excel_BuiltIn__FilterDatabase_1_1">АС!$D$20:$D$48</definedName>
    <definedName name="Excel_BuiltIn_Print_Area" localSheetId="1">#REF!</definedName>
    <definedName name="Excel_BuiltIn_Print_Area_1_1" localSheetId="4">'Медицински газове'!$A$1:$D$210</definedName>
    <definedName name="Excel_BuiltIn_Print_Area_1_1">АС!$A$5:$D$50</definedName>
    <definedName name="Excel_BuiltIn_Print_Area_1_1_1" localSheetId="4">'Медицински газове'!$A$4:$F$210</definedName>
    <definedName name="Excel_BuiltIn_Print_Area_1_1_1">АС!$A$9:$F$50</definedName>
    <definedName name="Excel_BuiltIn_Print_Area_2" localSheetId="1">#REF!</definedName>
    <definedName name="Excel_BuiltIn_Print_Area_2" localSheetId="4">#REF!</definedName>
    <definedName name="Excel_BuiltIn_Print_Area_2">#REF!</definedName>
    <definedName name="Excel_BuiltIn_Print_Titles_1_1" localSheetId="1">#REF!</definedName>
    <definedName name="Excel_BuiltIn_Print_Titles_1_1" localSheetId="4">#REF!</definedName>
    <definedName name="Excel_BuiltIn_Print_Titles_1_1">#REF!</definedName>
    <definedName name="Excel_BuiltIn_Print_Titles_2" localSheetId="1">#REF!</definedName>
    <definedName name="Excel_BuiltIn_Print_Titles_2" localSheetId="4">#REF!</definedName>
    <definedName name="Excel_BuiltIn_Print_Titles_2">#REF!</definedName>
    <definedName name="Excel_BuiltIn_Print_Titles_2_1" localSheetId="1">#REF!</definedName>
    <definedName name="Excel_BuiltIn_Print_Titles_2_1" localSheetId="4">#REF!</definedName>
    <definedName name="Excel_BuiltIn_Print_Titles_2_1">#REF!</definedName>
    <definedName name="_xlnm.Print_Area" localSheetId="1">АС!$A:$F</definedName>
    <definedName name="_xlnm.Print_Area" localSheetId="2">елекро!$A:$F</definedName>
    <definedName name="_xlnm.Print_Area" localSheetId="5">'Медицинска технология'!$A$1:$F$14</definedName>
    <definedName name="_xlnm.Print_Area" localSheetId="4">'Медицински газове'!$A:$F</definedName>
    <definedName name="_xlnm.Print_Area" localSheetId="3">Отопл!$A:$F</definedName>
    <definedName name="_xlnm.Print_Titles" localSheetId="1">АС!$7:$8</definedName>
    <definedName name="_xlnm.Print_Titles" localSheetId="4">'Медицински газове'!$7:$7</definedName>
    <definedName name="_xlnm.Print_Titles" localSheetId="3">Отопл!$8:$8</definedName>
  </definedNames>
  <calcPr calcId="125725"/>
</workbook>
</file>

<file path=xl/calcChain.xml><?xml version="1.0" encoding="utf-8"?>
<calcChain xmlns="http://schemas.openxmlformats.org/spreadsheetml/2006/main">
  <c r="F14" i="6"/>
  <c r="C16" i="2"/>
  <c r="F50" i="3"/>
  <c r="C8" i="2"/>
  <c r="F32" i="1"/>
  <c r="C10" i="2"/>
  <c r="F21" i="4"/>
  <c r="C12" i="2"/>
  <c r="F57" i="5"/>
  <c r="C14" i="2"/>
  <c r="A18" i="4"/>
  <c r="A19" s="1"/>
  <c r="A10"/>
  <c r="A11" s="1"/>
  <c r="A12" s="1"/>
  <c r="A13" s="1"/>
  <c r="A14" s="1"/>
  <c r="A10" i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C19" i="2" l="1"/>
  <c r="C20" s="1"/>
  <c r="C21" l="1"/>
</calcChain>
</file>

<file path=xl/sharedStrings.xml><?xml version="1.0" encoding="utf-8"?>
<sst xmlns="http://schemas.openxmlformats.org/spreadsheetml/2006/main" count="313" uniqueCount="164">
  <si>
    <t>Преработка на РТ-1/разпределително табло по схема/</t>
  </si>
  <si>
    <t>бр</t>
  </si>
  <si>
    <t>Преработка на РТ-2 /разпределително табло по схема/</t>
  </si>
  <si>
    <t>Доставка и монтаж на авт.предпазител С-20А в РТ-1 и РТ-2</t>
  </si>
  <si>
    <t>2</t>
  </si>
  <si>
    <t>Демонтаж на осветителни тела</t>
  </si>
  <si>
    <t>бр.</t>
  </si>
  <si>
    <t>Доставка и полагане на проводник свт 3x1,5 мм2</t>
  </si>
  <si>
    <t>м</t>
  </si>
  <si>
    <t>Доставка и монтаж на ел.ключ за скрита инсталация сериен</t>
  </si>
  <si>
    <t>Доставка и монтаж конзоли за ел.ключ скрита инсталация</t>
  </si>
  <si>
    <t>Доставка и монтаж контакти "шуко" 10А за монтаж в модул</t>
  </si>
  <si>
    <t>Доставка и монтаж петорна модулна рамка</t>
  </si>
  <si>
    <t>Доставка и монтаж конзола контакти в гипокартон</t>
  </si>
  <si>
    <t>Доставка и монтаж четворна модулна рамка</t>
  </si>
  <si>
    <t>Доставка и монтаж тройна модулна рамка</t>
  </si>
  <si>
    <t>Доставка и изтегляне на проводник СВТ 3x2,5 мм2</t>
  </si>
  <si>
    <t>Доставка и монтаж на проводник UTP cat.5e</t>
  </si>
  <si>
    <t>Доставка и монтаж на розетка тип RJ45 в модул</t>
  </si>
  <si>
    <t>Доставка и монтаж двойна модулна рамка</t>
  </si>
  <si>
    <t>Доставка и полагане на проводник ТСВ(А)В 2х2х0,4мм2</t>
  </si>
  <si>
    <t>Доставка и монтаж на телефонна розетка RJ 11 в модул</t>
  </si>
  <si>
    <t>Доставка и полагане на гофрирана тръба ф 13 зад гипскартон</t>
  </si>
  <si>
    <t>КОЛИЧЕСТВЕНO-СТОЙНОСТНА  СМЕТКА</t>
  </si>
  <si>
    <t>ОБЕКТ:</t>
  </si>
  <si>
    <t>ДЕЙНОСТ</t>
  </si>
  <si>
    <t>Стойност лева</t>
  </si>
  <si>
    <t>Архитектурно-строителна</t>
  </si>
  <si>
    <t>Електроинсталации</t>
  </si>
  <si>
    <t>Отопление, вентилация и климатизация</t>
  </si>
  <si>
    <t>Медицински газове</t>
  </si>
  <si>
    <t>ДДС 20%</t>
  </si>
  <si>
    <t>Общо с ДДС</t>
  </si>
  <si>
    <t>КОЛИЧЕСТВЕНО-СТОЙНОСТНА  СМЕТКА</t>
  </si>
  <si>
    <t>ОССАИЛ, Направление Кардиохирургия за възрастни към МБАЛ "НКБ" ЕАД, гр. София</t>
  </si>
  <si>
    <t>ЧАСТ:</t>
  </si>
  <si>
    <t>Архитектурно-строителни работи</t>
  </si>
  <si>
    <t>Описание на строително-монтажни работи</t>
  </si>
  <si>
    <t>Ед.мярка</t>
  </si>
  <si>
    <t>Количество</t>
  </si>
  <si>
    <t>Единична цена  (лева)</t>
  </si>
  <si>
    <t>Обща цена 
(лева)</t>
  </si>
  <si>
    <t>ДЕМОНТАЖНИ РАБОТИ</t>
  </si>
  <si>
    <t>Разваляне на тухлена зидария на вароциментен разтвор</t>
  </si>
  <si>
    <t>м3</t>
  </si>
  <si>
    <t>Демонтаж на щурцове от СТБ за отвори за врати</t>
  </si>
  <si>
    <t>Демонтаж на окачен таван</t>
  </si>
  <si>
    <t>м2</t>
  </si>
  <si>
    <t>Демонтаж на вътрешна стъклена витрина</t>
  </si>
  <si>
    <t>Демонтаж на вътрешна врата и каса</t>
  </si>
  <si>
    <t>Разкриване на вертикални клонове за канал и вода</t>
  </si>
  <si>
    <t>Срязване на стоманена тръба за канал и водопроводни тръби</t>
  </si>
  <si>
    <t>НОВИ АРХИТЕКТУРНО-СТРОИТЕЛНИ МОНТАЖНИ РАБОТИ</t>
  </si>
  <si>
    <t>СТЕНИ</t>
  </si>
  <si>
    <t>Щурцове от СТБ за отвори за врати</t>
  </si>
  <si>
    <t>Предстенна обшивка с гипсокартон 1х12,5 мм на метална щендерна конструкция по стени, в коридор и реанимация</t>
  </si>
  <si>
    <t>Обръщане около стара дограма с гипсокартон, вкл. шпакловка с вграден алуминиев ъгъл</t>
  </si>
  <si>
    <t>Оформяне на отвори /с и без врати/ с гипсокартон, вкл. шпакловка с вграден алуминиев ъгъл</t>
  </si>
  <si>
    <t xml:space="preserve">Обшивка на инсталации с гипсокартон на метална щендерна конструкция, в реанимация </t>
  </si>
  <si>
    <t>ОБЛИЦОВКИ</t>
  </si>
  <si>
    <t>Доставка и полагане на стенно ПВХ покритие, до ок. таван, антибактериално, със заварен шев, за  реанимация</t>
  </si>
  <si>
    <t>Доставка и полагане на стенно ПВХ покритие, до ок. таван, антибактериално, със заварен шев, за коридор</t>
  </si>
  <si>
    <t>Обличане на съществуващи плотове под прозорци със стенно ПВХ покритие, антибактериално, със заварен шев, за реанимация</t>
  </si>
  <si>
    <t>Доставка и монтаж на растерен окачен таван от минераловатни плочи 60/60 с ПВХ покритие, хидрофобен, в реанимация</t>
  </si>
  <si>
    <t>Доставка и монтаж на растерен окачен таван от минераловатни плочи 60/60 с ПВХ покритие, хидрофобен, в коридор</t>
  </si>
  <si>
    <t>Доставка и монтаж на предпазни алуминиеви профили за ъгли</t>
  </si>
  <si>
    <t>Предпазна дъска в коридор и стаи - кантирано ПДЧ шир. 30см, дебелина 18мм</t>
  </si>
  <si>
    <t>Доставка и монтаж на ревизионни отвори с размери 40/60см  в коридори; алуминиеви профили</t>
  </si>
  <si>
    <t xml:space="preserve">НАСТИЛКИ </t>
  </si>
  <si>
    <t>Самонивелираща се фина замазка по под с деб 8мм</t>
  </si>
  <si>
    <t>Доставка на ПВХ настилка деб. 2 мм, антибактериална, полиуретаново покритие, за коридор</t>
  </si>
  <si>
    <t>Доставка на ПВХ настилка деб. 2 мм, антибактериална, кондуктивна, полиуретаново покритие, за реанимация</t>
  </si>
  <si>
    <t>Полагане ПВХ настилка с холкер</t>
  </si>
  <si>
    <t>Доставка и монтаж на холкер за настилка ПВХ, конкавна повърхност</t>
  </si>
  <si>
    <t>Доставка и монтаж на завършващ профил за настилка ПВХ</t>
  </si>
  <si>
    <t>Преходни стоманени лайсни, ширина 10 см, при преход между различни настилки</t>
  </si>
  <si>
    <t>ДОГРАМА</t>
  </si>
  <si>
    <t>Вътрешна алуминиева врата с пълнеж от ПДЧ/единично стъкло 5мм, без прекъснат термомост, цветно меламиново покритие, секретна брава, двукрила</t>
  </si>
  <si>
    <t>РАЗНИ РАБОТИ</t>
  </si>
  <si>
    <t>Доставка и монтаж на фитинги за включване на мивка към  съществуваща ВиК инсталация</t>
  </si>
  <si>
    <t>Пренасяне на строителни отпадъци</t>
  </si>
  <si>
    <t>Превоз на строителни отпадъци, вкл.товарене и разтоварване</t>
  </si>
  <si>
    <t>Доставка и монтаж на нагнетателен таванен дифузор подобен на АНА 4 с размери 325/325 мм с подвижни ламели за регулиране на дебита и скоростта на подаване на приточния въздух с работната зона, комплект с монтажни и скрепителни елементи</t>
  </si>
  <si>
    <t>Доставка и монтаж на смукателен таванен дифузор (за рециркулационен в-х) подобен на SPQ-4 с размери 400/400 мм</t>
  </si>
  <si>
    <t>Доставка и монтаж на PVC тръба 3/4", изолирана с EUROFLEX 6 мм. (дренаж на конденз от вътрешни тела)</t>
  </si>
  <si>
    <t>Проби</t>
  </si>
  <si>
    <t>Наладъчни и оперативни изпитания</t>
  </si>
  <si>
    <t>II. Демонтажни работи</t>
  </si>
  <si>
    <t>Демонтаж на нагнетателен таванен дифузор с размери 300/300 мм</t>
  </si>
  <si>
    <t>Демонтаж на смукателна решетка (за рециркулационен в-х) с размери 250/700 мм</t>
  </si>
  <si>
    <t>Демонтаж на въздуховоди от поцинкована ламарина с дебелина до 1 мм</t>
  </si>
  <si>
    <t>Демонтаж стенна доза</t>
  </si>
  <si>
    <t>Демонтаж  шинна система за две легла</t>
  </si>
  <si>
    <t>Демонтаж прибори  към шинна система</t>
  </si>
  <si>
    <t>к-т</t>
  </si>
  <si>
    <t>Демонтаж съществуваща тръбна разводка</t>
  </si>
  <si>
    <t>Демонтж Етажно Разпределително Табло</t>
  </si>
  <si>
    <t>Място за вземане на медицински газ- стенна доза “Кислород”- за скрит монтаж                                                                      DIN 737-1;и DIN 13260-2</t>
  </si>
  <si>
    <t>Монтаж на място за вземане на медицински газ-стенна доза кислород- скрит монтаж</t>
  </si>
  <si>
    <r>
      <t>Място за вземане на медицински газ- стенна доза “С</t>
    </r>
    <r>
      <rPr>
        <i/>
        <sz val="12"/>
        <rFont val="Arial"/>
        <family val="2"/>
        <charset val="204"/>
      </rPr>
      <t>гъстен въздух</t>
    </r>
    <r>
      <rPr>
        <sz val="12"/>
        <rFont val="Arial"/>
        <family val="2"/>
        <charset val="204"/>
      </rPr>
      <t>”- за скрит монтаж                                                                           DIN 737-1;и DIN 13260-2</t>
    </r>
  </si>
  <si>
    <t>Монтаж на място за вземане на медицински газ-стенна доза сг.въздух- скрит монтаж</t>
  </si>
  <si>
    <t>Място за вземане на медицински газ- стенна доза “Вакуум”- за скрит монтаж                                                                           DIN 737-1;и DIN 13260-2</t>
  </si>
  <si>
    <t>Монтаж на място за вземане на медицински газ-стенна доза вакуум- скрит монтаж</t>
  </si>
  <si>
    <t>Монтаж шина носеща за 2 легла</t>
  </si>
  <si>
    <t>Монтаж прибори към шинна система</t>
  </si>
  <si>
    <t>Доставка и монтаж на тръба Cu   Ø 10 х1mm</t>
  </si>
  <si>
    <t>Доставка и монтаж на тръба Cu   Ø 12х1мм</t>
  </si>
  <si>
    <t>Доставка и монтаж на тръба Cu   Ø 15х1мм</t>
  </si>
  <si>
    <t>Доставка и монтаж на тръба Cu  Ø22х1мм</t>
  </si>
  <si>
    <t xml:space="preserve">Направа на улей в б.стена </t>
  </si>
  <si>
    <t>Направа на гнездо за доза</t>
  </si>
  <si>
    <t>Коляно Cu Ø10, 90ºбр,</t>
  </si>
  <si>
    <t>Коляно Cu Ø10, 45ºбр,</t>
  </si>
  <si>
    <t>Коляно Cu Ø12, 90ºбр,</t>
  </si>
  <si>
    <t>Коляно Cu Ø15, 90ºбр,</t>
  </si>
  <si>
    <t>Коляно Cu Ø15, 45ºбр,</t>
  </si>
  <si>
    <t>Коляно Cu Ø22, 90ºбр,</t>
  </si>
  <si>
    <t>Коляно Cu Ø22, 45ºбр,</t>
  </si>
  <si>
    <t>Муфи Cu Ø10 х 1 mm</t>
  </si>
  <si>
    <t>Муфи Cu Ø12 х 1 mm</t>
  </si>
  <si>
    <t>Муфи Cu Ø15 х 1 mm</t>
  </si>
  <si>
    <t xml:space="preserve">Тройник Cu  ,Ø12х10х12 </t>
  </si>
  <si>
    <t xml:space="preserve">Тройник Cu  ,Ø12х12х12 </t>
  </si>
  <si>
    <t xml:space="preserve">Тройник Cu  ,Ø15х12х15 </t>
  </si>
  <si>
    <t xml:space="preserve">Тройник Cu   ,Ø22х12х22 </t>
  </si>
  <si>
    <t>Преход Cu  редуцир ,Ø22х15</t>
  </si>
  <si>
    <t>Преход Cu  редуцир ,Ø15х12</t>
  </si>
  <si>
    <t xml:space="preserve">Скоби за укрепване на тръбопроводи Ø10, </t>
  </si>
  <si>
    <t xml:space="preserve">Скоби за укрепване на тръбопроводи Ø12, </t>
  </si>
  <si>
    <t xml:space="preserve">Скоби за укрепване на тръбопроводи Ø15, </t>
  </si>
  <si>
    <t xml:space="preserve">Скоби за укрепване на тръбопроводи Ø22, </t>
  </si>
  <si>
    <t xml:space="preserve">Проба плътност </t>
  </si>
  <si>
    <t>Проба якост</t>
  </si>
  <si>
    <t>Продухване на инсталацията</t>
  </si>
  <si>
    <t>Маркиране на инсталация</t>
  </si>
  <si>
    <t>Пробиване на отвори в б.стена</t>
  </si>
  <si>
    <t>Защитнa изолоционна лента</t>
  </si>
  <si>
    <t>Етажно разпределително табло 3 вида газ  със  сигнализация -O2,Air, Vak</t>
  </si>
  <si>
    <t>Монтаж Етажно разпределително табло 4 вида газ</t>
  </si>
  <si>
    <t>Манипулационна станция - медицински шкаф с работен плот, вградена мивка алпака със смесителна батерия, чекмеджета</t>
  </si>
  <si>
    <t>Шкаф за спешни медикаменти, окачен на стена, над работен плот</t>
  </si>
  <si>
    <t>Вертикален реанимационен панел за таванно окачване, 20 бр контакти; дюзи: 2бр кислород, 2бр сгьстен въздух, 2 бр вакуум; шинна система, мониторна система, заземяване, вградени осветителни тела, помощна маса - К-0</t>
  </si>
  <si>
    <t>Демонтаж на нефункциониращи ВиК инсталации</t>
  </si>
  <si>
    <t>към МБАЛ "НКБ" ЕАД, гр. София</t>
  </si>
  <si>
    <t xml:space="preserve">ОССАИЛ, Направление Кардиохирургия за възрастни </t>
  </si>
  <si>
    <t>ОВК</t>
  </si>
  <si>
    <t>ОБЩО Медицински газове</t>
  </si>
  <si>
    <t>Количка за транспорт на инструменти и медикаменти-830/715/910 мм, метална конструкция и пластмасово или друго покритие на плотовете</t>
  </si>
  <si>
    <t xml:space="preserve">Медицинска технология </t>
  </si>
  <si>
    <t>Общо 1 + 2 + 3 + 4 + 5 (без ДДС)</t>
  </si>
  <si>
    <t>Единична цена  (лева)
без ДДС</t>
  </si>
  <si>
    <t>Обща цена 
(лева)
без ДДС</t>
  </si>
  <si>
    <t>ОБЩО АРХИТЕКТУРНО-СТРОИТЕЛНИ РАБОТИ
лв без ДДС</t>
  </si>
  <si>
    <t>ОБЩО Медицинска технология
лв без ДДС</t>
  </si>
  <si>
    <t>ОБЩО ЕЛЕКТРОИНСТАЛАЦИИ
лв без ДДС</t>
  </si>
  <si>
    <t>ОБЩО ОВК
лв без ДДС</t>
  </si>
  <si>
    <t>№ по
 ред</t>
  </si>
  <si>
    <t>Демонтаж на нефункциониращи електро инсталации</t>
  </si>
  <si>
    <t xml:space="preserve">Доставка и монтаж на лум.осв.тяло 4x14вт с плексигласов капак - </t>
  </si>
  <si>
    <t>Доставка и монтаж на лум.осв.тяло 1x15вт -</t>
  </si>
  <si>
    <t xml:space="preserve">Монтаж на външно тяло за инверторна сплит система с номинална охл. мощност 6 500 W, номинална отопл. мощност 6 800 W, размери  H/W/D - 637/830/285 мм, подобна на ОСАКА модел  CH-24-NL , ел. захранване 2,03 kW /230 V, комплект с изолирани медни тръби (ф10 - 12 м, ф16 - 12 м), статични еластични амортисьори и контролни кабели до вътрешните тела съгласно чертежите, (диапазон на работа на охлаждане при зимен режим до -15 °С) </t>
  </si>
  <si>
    <t xml:space="preserve">Монтаж на вътрешно тяло за инверторна система с номинална охл. мощност 6 500 W, номинална отопл. мощност 6 800 W, размери  H/W/D 313/1035/220 мм, подобна на ОСАКА модел  CH-24-NL, за висок стенен монтаж, комплект с кабелно дистанционно управление </t>
  </si>
  <si>
    <t>Приложение No.1</t>
  </si>
  <si>
    <t>Медицинска технология</t>
  </si>
</sst>
</file>

<file path=xl/styles.xml><?xml version="1.0" encoding="utf-8"?>
<styleSheet xmlns="http://schemas.openxmlformats.org/spreadsheetml/2006/main">
  <numFmts count="7">
    <numFmt numFmtId="164" formatCode="00"/>
    <numFmt numFmtId="165" formatCode="0.0"/>
    <numFmt numFmtId="166" formatCode="0.00;[Red]0.00"/>
    <numFmt numFmtId="167" formatCode="0;[Red]0"/>
    <numFmt numFmtId="168" formatCode="_-* #,##0.00\ _л_в_-;\-* #,##0.00\ _л_в_-;_-* \-??\ _л_в_-;_-@_-"/>
    <numFmt numFmtId="169" formatCode="#,##0.00\ &quot;лв.&quot;"/>
    <numFmt numFmtId="170" formatCode="0.0000"/>
  </numFmts>
  <fonts count="17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</font>
    <font>
      <sz val="13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22"/>
      <name val="Arial"/>
      <family val="2"/>
      <charset val="204"/>
    </font>
    <font>
      <sz val="8"/>
      <name val="Arial"/>
      <family val="2"/>
      <charset val="204"/>
    </font>
    <font>
      <b/>
      <sz val="13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 applyNumberFormat="0" applyFont="0" applyFill="0" applyBorder="0" applyAlignment="0" applyProtection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</cellStyleXfs>
  <cellXfs count="202">
    <xf numFmtId="0" fontId="0" fillId="0" borderId="0" xfId="0" applyAlignment="1"/>
    <xf numFmtId="0" fontId="6" fillId="0" borderId="0" xfId="8" applyFont="1" applyFill="1" applyAlignment="1">
      <alignment vertical="center"/>
    </xf>
    <xf numFmtId="0" fontId="3" fillId="0" borderId="1" xfId="8" applyFont="1" applyFill="1" applyBorder="1" applyAlignment="1">
      <alignment horizontal="center" vertical="center"/>
    </xf>
    <xf numFmtId="0" fontId="3" fillId="0" borderId="1" xfId="8" applyFont="1" applyFill="1" applyBorder="1" applyAlignment="1">
      <alignment vertical="center" wrapText="1"/>
    </xf>
    <xf numFmtId="0" fontId="4" fillId="0" borderId="1" xfId="8" applyFont="1" applyFill="1" applyBorder="1" applyAlignment="1">
      <alignment vertical="center" wrapText="1"/>
    </xf>
    <xf numFmtId="164" fontId="3" fillId="0" borderId="1" xfId="8" applyNumberFormat="1" applyFont="1" applyFill="1" applyBorder="1" applyAlignment="1">
      <alignment horizontal="center" vertical="center"/>
    </xf>
    <xf numFmtId="164" fontId="4" fillId="0" borderId="1" xfId="8" applyNumberFormat="1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center" vertical="center"/>
    </xf>
    <xf numFmtId="0" fontId="3" fillId="0" borderId="2" xfId="9" applyFont="1" applyBorder="1" applyAlignment="1">
      <alignment vertical="center" wrapText="1"/>
    </xf>
    <xf numFmtId="164" fontId="4" fillId="0" borderId="1" xfId="10" applyNumberFormat="1" applyFont="1" applyFill="1" applyBorder="1" applyAlignment="1">
      <alignment horizontal="center" vertical="center"/>
    </xf>
    <xf numFmtId="0" fontId="4" fillId="0" borderId="1" xfId="10" applyFont="1" applyFill="1" applyBorder="1" applyAlignment="1">
      <alignment horizontal="center" vertical="center"/>
    </xf>
    <xf numFmtId="0" fontId="4" fillId="0" borderId="1" xfId="10" applyFont="1" applyFill="1" applyBorder="1" applyAlignment="1">
      <alignment horizontal="center" vertical="top" wrapText="1"/>
    </xf>
    <xf numFmtId="0" fontId="4" fillId="0" borderId="1" xfId="10" applyFont="1" applyFill="1" applyBorder="1" applyAlignment="1">
      <alignment vertical="center" wrapText="1"/>
    </xf>
    <xf numFmtId="0" fontId="4" fillId="0" borderId="1" xfId="10" applyFont="1" applyFill="1" applyBorder="1" applyAlignment="1">
      <alignment horizontal="center"/>
    </xf>
    <xf numFmtId="164" fontId="4" fillId="0" borderId="0" xfId="10" applyNumberFormat="1" applyFont="1" applyFill="1" applyBorder="1" applyAlignment="1">
      <alignment horizontal="center" vertical="center"/>
    </xf>
    <xf numFmtId="0" fontId="4" fillId="0" borderId="0" xfId="10" applyFont="1" applyFill="1" applyBorder="1"/>
    <xf numFmtId="0" fontId="4" fillId="0" borderId="0" xfId="10" applyFont="1" applyFill="1" applyBorder="1" applyAlignment="1">
      <alignment horizontal="center" vertical="center"/>
    </xf>
    <xf numFmtId="0" fontId="4" fillId="0" borderId="0" xfId="10" applyFont="1" applyFill="1" applyBorder="1" applyAlignment="1">
      <alignment horizontal="center" vertical="top" wrapText="1"/>
    </xf>
    <xf numFmtId="0" fontId="4" fillId="0" borderId="0" xfId="10" applyFont="1" applyFill="1" applyBorder="1" applyAlignment="1">
      <alignment horizontal="center"/>
    </xf>
    <xf numFmtId="2" fontId="4" fillId="0" borderId="0" xfId="10" applyNumberFormat="1" applyFont="1" applyFill="1" applyBorder="1" applyAlignment="1">
      <alignment horizontal="right" vertical="center"/>
    </xf>
    <xf numFmtId="2" fontId="4" fillId="0" borderId="0" xfId="10" applyNumberFormat="1" applyFont="1" applyFill="1" applyBorder="1" applyAlignment="1">
      <alignment horizontal="right" vertical="center" wrapText="1"/>
    </xf>
    <xf numFmtId="2" fontId="3" fillId="0" borderId="0" xfId="10" applyNumberFormat="1" applyFont="1" applyFill="1" applyBorder="1" applyAlignment="1">
      <alignment horizontal="right" vertical="center"/>
    </xf>
    <xf numFmtId="2" fontId="4" fillId="0" borderId="0" xfId="10" applyNumberFormat="1" applyFont="1" applyFill="1" applyBorder="1"/>
    <xf numFmtId="2" fontId="4" fillId="0" borderId="0" xfId="10" applyNumberFormat="1" applyFont="1" applyFill="1" applyBorder="1" applyAlignment="1">
      <alignment horizontal="center" vertical="center"/>
    </xf>
    <xf numFmtId="2" fontId="4" fillId="0" borderId="0" xfId="10" applyNumberFormat="1" applyFont="1" applyFill="1" applyBorder="1" applyAlignment="1">
      <alignment vertical="center"/>
    </xf>
    <xf numFmtId="0" fontId="4" fillId="0" borderId="0" xfId="11" applyNumberFormat="1" applyFont="1" applyFill="1" applyBorder="1" applyAlignment="1" applyProtection="1">
      <alignment horizontal="center" vertical="center"/>
    </xf>
    <xf numFmtId="0" fontId="4" fillId="0" borderId="0" xfId="11" applyNumberFormat="1" applyFont="1" applyFill="1" applyBorder="1" applyAlignment="1" applyProtection="1">
      <alignment vertical="top"/>
    </xf>
    <xf numFmtId="0" fontId="4" fillId="0" borderId="0" xfId="11" applyNumberFormat="1" applyFont="1" applyFill="1" applyBorder="1" applyAlignment="1" applyProtection="1">
      <alignment vertical="center"/>
    </xf>
    <xf numFmtId="2" fontId="4" fillId="0" borderId="0" xfId="11" applyNumberFormat="1" applyFont="1" applyFill="1" applyBorder="1" applyAlignment="1" applyProtection="1">
      <alignment horizontal="right" vertical="center"/>
    </xf>
    <xf numFmtId="0" fontId="4" fillId="0" borderId="2" xfId="11" applyNumberFormat="1" applyFont="1" applyFill="1" applyBorder="1" applyAlignment="1" applyProtection="1">
      <alignment horizontal="center" vertical="center"/>
    </xf>
    <xf numFmtId="0" fontId="3" fillId="0" borderId="2" xfId="11" applyNumberFormat="1" applyFont="1" applyFill="1" applyBorder="1" applyAlignment="1" applyProtection="1">
      <alignment horizontal="center" vertical="center"/>
    </xf>
    <xf numFmtId="0" fontId="4" fillId="0" borderId="2" xfId="11" applyNumberFormat="1" applyFont="1" applyFill="1" applyBorder="1" applyAlignment="1" applyProtection="1">
      <alignment horizontal="left" vertical="top" wrapText="1"/>
    </xf>
    <xf numFmtId="0" fontId="2" fillId="0" borderId="0" xfId="7" applyFont="1" applyFill="1" applyBorder="1" applyAlignment="1">
      <alignment vertical="center"/>
    </xf>
    <xf numFmtId="0" fontId="10" fillId="0" borderId="0" xfId="7" applyFont="1" applyFill="1" applyBorder="1"/>
    <xf numFmtId="0" fontId="2" fillId="0" borderId="0" xfId="7" applyFont="1" applyFill="1" applyAlignment="1"/>
    <xf numFmtId="2" fontId="10" fillId="0" borderId="0" xfId="7" applyNumberFormat="1" applyFont="1" applyFill="1"/>
    <xf numFmtId="0" fontId="10" fillId="0" borderId="0" xfId="7" applyFont="1" applyFill="1"/>
    <xf numFmtId="0" fontId="2" fillId="0" borderId="0" xfId="7" applyFont="1" applyFill="1" applyBorder="1" applyAlignment="1">
      <alignment wrapText="1"/>
    </xf>
    <xf numFmtId="0" fontId="2" fillId="0" borderId="0" xfId="7" applyFont="1" applyFill="1" applyBorder="1" applyAlignment="1"/>
    <xf numFmtId="0" fontId="2" fillId="0" borderId="0" xfId="7" applyFont="1" applyFill="1" applyAlignment="1">
      <alignment horizontal="left"/>
    </xf>
    <xf numFmtId="0" fontId="10" fillId="0" borderId="3" xfId="7" applyFont="1" applyFill="1" applyBorder="1"/>
    <xf numFmtId="0" fontId="10" fillId="0" borderId="1" xfId="7" applyFont="1" applyFill="1" applyBorder="1"/>
    <xf numFmtId="0" fontId="2" fillId="0" borderId="1" xfId="7" applyFont="1" applyFill="1" applyBorder="1" applyAlignment="1">
      <alignment horizontal="center" vertical="center"/>
    </xf>
    <xf numFmtId="2" fontId="2" fillId="0" borderId="1" xfId="7" applyNumberFormat="1" applyFont="1" applyFill="1" applyBorder="1" applyAlignment="1">
      <alignment horizontal="center"/>
    </xf>
    <xf numFmtId="0" fontId="2" fillId="0" borderId="4" xfId="7" applyFont="1" applyFill="1" applyBorder="1"/>
    <xf numFmtId="0" fontId="10" fillId="0" borderId="4" xfId="7" applyFont="1" applyFill="1" applyBorder="1"/>
    <xf numFmtId="0" fontId="4" fillId="0" borderId="0" xfId="8" applyFont="1" applyFill="1" applyAlignment="1">
      <alignment vertical="center"/>
    </xf>
    <xf numFmtId="0" fontId="3" fillId="0" borderId="0" xfId="8" applyFont="1" applyFill="1" applyAlignment="1">
      <alignment vertical="center"/>
    </xf>
    <xf numFmtId="0" fontId="4" fillId="0" borderId="0" xfId="8" applyFont="1" applyFill="1" applyAlignment="1">
      <alignment horizontal="center" vertical="center"/>
    </xf>
    <xf numFmtId="0" fontId="3" fillId="0" borderId="1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center" wrapText="1"/>
    </xf>
    <xf numFmtId="0" fontId="3" fillId="0" borderId="0" xfId="8" applyFont="1" applyFill="1" applyAlignment="1">
      <alignment horizontal="center" vertical="center"/>
    </xf>
    <xf numFmtId="1" fontId="4" fillId="0" borderId="1" xfId="8" applyNumberFormat="1" applyFont="1" applyFill="1" applyBorder="1" applyAlignment="1">
      <alignment horizontal="center" vertical="center"/>
    </xf>
    <xf numFmtId="0" fontId="3" fillId="0" borderId="0" xfId="8" applyFont="1" applyFill="1" applyBorder="1" applyAlignment="1">
      <alignment horizontal="center" vertical="center"/>
    </xf>
    <xf numFmtId="169" fontId="2" fillId="0" borderId="1" xfId="7" applyNumberFormat="1" applyFont="1" applyFill="1" applyBorder="1"/>
    <xf numFmtId="169" fontId="10" fillId="0" borderId="1" xfId="7" applyNumberFormat="1" applyFont="1" applyFill="1" applyBorder="1"/>
    <xf numFmtId="0" fontId="2" fillId="0" borderId="4" xfId="7" applyFont="1" applyFill="1" applyBorder="1" applyAlignment="1">
      <alignment horizontal="center" vertical="center"/>
    </xf>
    <xf numFmtId="2" fontId="4" fillId="0" borderId="1" xfId="8" applyNumberFormat="1" applyFont="1" applyFill="1" applyBorder="1" applyAlignment="1">
      <alignment horizontal="center" vertical="center"/>
    </xf>
    <xf numFmtId="2" fontId="3" fillId="0" borderId="1" xfId="8" applyNumberFormat="1" applyFont="1" applyFill="1" applyBorder="1" applyAlignment="1">
      <alignment horizontal="center" vertical="center"/>
    </xf>
    <xf numFmtId="164" fontId="4" fillId="0" borderId="2" xfId="8" applyNumberFormat="1" applyFont="1" applyFill="1" applyBorder="1" applyAlignment="1">
      <alignment horizontal="center" vertical="center"/>
    </xf>
    <xf numFmtId="164" fontId="4" fillId="0" borderId="5" xfId="8" applyNumberFormat="1" applyFont="1" applyFill="1" applyBorder="1" applyAlignment="1">
      <alignment horizontal="center" vertical="center"/>
    </xf>
    <xf numFmtId="0" fontId="4" fillId="0" borderId="5" xfId="8" applyFont="1" applyFill="1" applyBorder="1" applyAlignment="1">
      <alignment vertical="center" wrapText="1"/>
    </xf>
    <xf numFmtId="0" fontId="4" fillId="0" borderId="5" xfId="8" applyFont="1" applyFill="1" applyBorder="1" applyAlignment="1">
      <alignment horizontal="center" vertical="center"/>
    </xf>
    <xf numFmtId="2" fontId="4" fillId="0" borderId="5" xfId="8" applyNumberFormat="1" applyFont="1" applyFill="1" applyBorder="1" applyAlignment="1">
      <alignment horizontal="center" vertical="center"/>
    </xf>
    <xf numFmtId="0" fontId="4" fillId="0" borderId="2" xfId="8" applyFont="1" applyFill="1" applyBorder="1" applyAlignment="1">
      <alignment vertical="center" wrapText="1"/>
    </xf>
    <xf numFmtId="0" fontId="4" fillId="0" borderId="2" xfId="8" applyFont="1" applyFill="1" applyBorder="1" applyAlignment="1">
      <alignment horizontal="center" vertical="center"/>
    </xf>
    <xf numFmtId="2" fontId="4" fillId="0" borderId="2" xfId="8" applyNumberFormat="1" applyFont="1" applyFill="1" applyBorder="1" applyAlignment="1">
      <alignment horizontal="center" vertical="center"/>
    </xf>
    <xf numFmtId="0" fontId="4" fillId="0" borderId="1" xfId="10" applyFont="1" applyFill="1" applyBorder="1" applyAlignment="1">
      <alignment vertical="top" wrapText="1"/>
    </xf>
    <xf numFmtId="0" fontId="4" fillId="0" borderId="1" xfId="10" applyFont="1" applyFill="1" applyBorder="1" applyAlignment="1">
      <alignment horizontal="left" vertical="top" wrapText="1"/>
    </xf>
    <xf numFmtId="0" fontId="4" fillId="0" borderId="1" xfId="10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justify" vertical="top" wrapText="1"/>
    </xf>
    <xf numFmtId="0" fontId="4" fillId="0" borderId="1" xfId="10" applyFont="1" applyFill="1" applyBorder="1" applyAlignment="1">
      <alignment horizontal="center" vertical="top"/>
    </xf>
    <xf numFmtId="0" fontId="4" fillId="0" borderId="1" xfId="10" applyFont="1" applyFill="1" applyBorder="1" applyAlignment="1">
      <alignment vertical="center"/>
    </xf>
    <xf numFmtId="0" fontId="4" fillId="0" borderId="1" xfId="10" applyFont="1" applyFill="1" applyBorder="1"/>
    <xf numFmtId="0" fontId="4" fillId="0" borderId="0" xfId="10" applyFont="1" applyFill="1" applyBorder="1" applyAlignment="1">
      <alignment horizontal="justify" vertical="top" wrapText="1"/>
    </xf>
    <xf numFmtId="0" fontId="4" fillId="0" borderId="0" xfId="10" applyFont="1" applyFill="1" applyBorder="1" applyAlignment="1">
      <alignment vertical="center"/>
    </xf>
    <xf numFmtId="0" fontId="4" fillId="0" borderId="0" xfId="10" applyFont="1" applyFill="1" applyBorder="1" applyAlignment="1">
      <alignment vertical="top" wrapText="1"/>
    </xf>
    <xf numFmtId="0" fontId="8" fillId="0" borderId="0" xfId="10" applyFont="1" applyFill="1" applyBorder="1" applyAlignment="1">
      <alignment vertical="top" wrapText="1"/>
    </xf>
    <xf numFmtId="0" fontId="8" fillId="0" borderId="0" xfId="10" applyFont="1" applyFill="1" applyBorder="1" applyAlignment="1">
      <alignment vertical="center" wrapText="1"/>
    </xf>
    <xf numFmtId="0" fontId="4" fillId="0" borderId="0" xfId="10" applyFont="1" applyFill="1" applyBorder="1" applyAlignment="1">
      <alignment vertical="center" wrapText="1"/>
    </xf>
    <xf numFmtId="2" fontId="4" fillId="0" borderId="1" xfId="10" applyNumberFormat="1" applyFont="1" applyFill="1" applyBorder="1" applyAlignment="1">
      <alignment horizontal="center" vertical="top" wrapText="1"/>
    </xf>
    <xf numFmtId="0" fontId="2" fillId="0" borderId="1" xfId="7" applyFont="1" applyFill="1" applyBorder="1" applyAlignment="1">
      <alignment horizontal="center"/>
    </xf>
    <xf numFmtId="0" fontId="3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4" fillId="0" borderId="0" xfId="10" applyFont="1" applyFill="1"/>
    <xf numFmtId="0" fontId="3" fillId="0" borderId="0" xfId="10" applyFont="1" applyFill="1" applyAlignment="1">
      <alignment horizontal="left" vertical="center"/>
    </xf>
    <xf numFmtId="0" fontId="4" fillId="0" borderId="0" xfId="10" applyFont="1" applyFill="1" applyAlignment="1">
      <alignment horizontal="center" vertical="center"/>
    </xf>
    <xf numFmtId="2" fontId="4" fillId="0" borderId="0" xfId="10" applyNumberFormat="1" applyFont="1" applyFill="1" applyAlignment="1">
      <alignment horizontal="center" vertical="center"/>
    </xf>
    <xf numFmtId="2" fontId="4" fillId="0" borderId="0" xfId="10" applyNumberFormat="1" applyFont="1" applyFill="1" applyAlignment="1">
      <alignment vertical="center"/>
    </xf>
    <xf numFmtId="0" fontId="4" fillId="0" borderId="0" xfId="10" applyFont="1" applyFill="1" applyAlignment="1">
      <alignment vertical="center" wrapText="1"/>
    </xf>
    <xf numFmtId="0" fontId="3" fillId="0" borderId="1" xfId="1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2" fontId="3" fillId="0" borderId="1" xfId="10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 applyProtection="1">
      <alignment horizontal="right" vertical="center"/>
    </xf>
    <xf numFmtId="0" fontId="12" fillId="0" borderId="0" xfId="10" applyFont="1" applyFill="1" applyAlignment="1">
      <alignment vertical="center"/>
    </xf>
    <xf numFmtId="0" fontId="13" fillId="0" borderId="0" xfId="10" applyFont="1" applyFill="1"/>
    <xf numFmtId="0" fontId="4" fillId="0" borderId="2" xfId="9" applyFont="1" applyBorder="1"/>
    <xf numFmtId="0" fontId="3" fillId="0" borderId="2" xfId="9" applyFont="1" applyBorder="1" applyAlignment="1">
      <alignment horizontal="right" vertical="top"/>
    </xf>
    <xf numFmtId="0" fontId="3" fillId="0" borderId="2" xfId="9" applyFont="1" applyBorder="1" applyAlignment="1">
      <alignment vertical="top"/>
    </xf>
    <xf numFmtId="0" fontId="4" fillId="0" borderId="0" xfId="9" applyFont="1"/>
    <xf numFmtId="0" fontId="4" fillId="0" borderId="0" xfId="10" applyFont="1" applyFill="1" applyBorder="1" applyAlignment="1">
      <alignment horizontal="right"/>
    </xf>
    <xf numFmtId="2" fontId="14" fillId="0" borderId="0" xfId="1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" fontId="4" fillId="0" borderId="2" xfId="9" applyNumberFormat="1" applyFont="1" applyBorder="1" applyAlignment="1">
      <alignment horizontal="center" vertical="center"/>
    </xf>
    <xf numFmtId="0" fontId="4" fillId="0" borderId="2" xfId="9" applyFont="1" applyBorder="1" applyAlignment="1">
      <alignment wrapText="1"/>
    </xf>
    <xf numFmtId="0" fontId="4" fillId="0" borderId="2" xfId="9" applyFont="1" applyBorder="1" applyAlignment="1">
      <alignment horizontal="center" vertical="center" wrapText="1"/>
    </xf>
    <xf numFmtId="167" fontId="4" fillId="0" borderId="2" xfId="9" applyNumberFormat="1" applyFont="1" applyBorder="1" applyAlignment="1">
      <alignment horizontal="center" vertical="center"/>
    </xf>
    <xf numFmtId="0" fontId="4" fillId="0" borderId="2" xfId="9" applyFont="1" applyBorder="1" applyAlignment="1">
      <alignment horizontal="left" wrapText="1"/>
    </xf>
    <xf numFmtId="165" fontId="4" fillId="0" borderId="0" xfId="9" applyNumberFormat="1" applyFont="1"/>
    <xf numFmtId="0" fontId="4" fillId="0" borderId="2" xfId="9" applyFont="1" applyBorder="1" applyAlignment="1">
      <alignment horizontal="left" vertical="center" wrapText="1"/>
    </xf>
    <xf numFmtId="166" fontId="4" fillId="0" borderId="2" xfId="9" applyNumberFormat="1" applyFont="1" applyBorder="1" applyAlignment="1">
      <alignment horizontal="center" vertical="center"/>
    </xf>
    <xf numFmtId="2" fontId="4" fillId="0" borderId="2" xfId="9" applyNumberFormat="1" applyFont="1" applyBorder="1" applyAlignment="1">
      <alignment horizontal="center" vertical="center"/>
    </xf>
    <xf numFmtId="0" fontId="4" fillId="0" borderId="0" xfId="9" applyFont="1" applyAlignment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3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3" fontId="4" fillId="0" borderId="6" xfId="0" applyNumberFormat="1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center"/>
    </xf>
    <xf numFmtId="0" fontId="4" fillId="0" borderId="1" xfId="10" applyFont="1" applyFill="1" applyBorder="1" applyAlignment="1">
      <alignment wrapText="1"/>
    </xf>
    <xf numFmtId="2" fontId="4" fillId="0" borderId="0" xfId="6" applyNumberFormat="1" applyFont="1" applyFill="1" applyBorder="1" applyAlignment="1" applyProtection="1">
      <alignment horizontal="right" vertical="center"/>
    </xf>
    <xf numFmtId="0" fontId="16" fillId="0" borderId="1" xfId="7" applyFont="1" applyFill="1" applyBorder="1" applyAlignment="1">
      <alignment horizontal="center"/>
    </xf>
    <xf numFmtId="0" fontId="16" fillId="0" borderId="4" xfId="7" applyFont="1" applyFill="1" applyBorder="1"/>
    <xf numFmtId="169" fontId="16" fillId="0" borderId="1" xfId="7" applyNumberFormat="1" applyFont="1" applyFill="1" applyBorder="1"/>
    <xf numFmtId="2" fontId="4" fillId="0" borderId="0" xfId="8" applyNumberFormat="1" applyFont="1" applyFill="1" applyAlignment="1">
      <alignment horizontal="center" vertical="center"/>
    </xf>
    <xf numFmtId="2" fontId="4" fillId="0" borderId="0" xfId="8" applyNumberFormat="1" applyFont="1" applyFill="1" applyAlignment="1">
      <alignment vertical="center"/>
    </xf>
    <xf numFmtId="2" fontId="3" fillId="0" borderId="1" xfId="8" applyNumberFormat="1" applyFont="1" applyFill="1" applyBorder="1" applyAlignment="1">
      <alignment horizontal="center" vertical="center" wrapText="1"/>
    </xf>
    <xf numFmtId="2" fontId="3" fillId="0" borderId="1" xfId="8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vertical="center"/>
    </xf>
    <xf numFmtId="2" fontId="4" fillId="0" borderId="2" xfId="8" applyNumberFormat="1" applyFont="1" applyFill="1" applyBorder="1" applyAlignment="1">
      <alignment vertical="center"/>
    </xf>
    <xf numFmtId="2" fontId="3" fillId="0" borderId="2" xfId="8" applyNumberFormat="1" applyFont="1" applyFill="1" applyBorder="1" applyAlignment="1">
      <alignment vertical="center"/>
    </xf>
    <xf numFmtId="2" fontId="3" fillId="0" borderId="0" xfId="10" applyNumberFormat="1" applyFont="1" applyFill="1" applyAlignment="1">
      <alignment vertical="center"/>
    </xf>
    <xf numFmtId="2" fontId="4" fillId="0" borderId="0" xfId="11" applyNumberFormat="1" applyFont="1" applyFill="1" applyBorder="1" applyAlignment="1" applyProtection="1">
      <alignment vertical="top"/>
    </xf>
    <xf numFmtId="170" fontId="4" fillId="0" borderId="0" xfId="10" applyNumberFormat="1" applyFont="1" applyFill="1" applyAlignment="1">
      <alignment vertical="center"/>
    </xf>
    <xf numFmtId="170" fontId="3" fillId="0" borderId="0" xfId="10" applyNumberFormat="1" applyFont="1" applyFill="1" applyAlignment="1">
      <alignment vertical="center"/>
    </xf>
    <xf numFmtId="170" fontId="4" fillId="0" borderId="0" xfId="11" applyNumberFormat="1" applyFont="1" applyFill="1" applyBorder="1" applyAlignment="1" applyProtection="1">
      <alignment vertical="top"/>
    </xf>
    <xf numFmtId="2" fontId="4" fillId="0" borderId="2" xfId="11" applyNumberFormat="1" applyFont="1" applyFill="1" applyBorder="1" applyAlignment="1" applyProtection="1">
      <alignment horizontal="right" vertical="center"/>
    </xf>
    <xf numFmtId="2" fontId="3" fillId="0" borderId="2" xfId="11" applyNumberFormat="1" applyFont="1" applyFill="1" applyBorder="1" applyAlignment="1" applyProtection="1">
      <alignment horizontal="right" vertical="center"/>
    </xf>
    <xf numFmtId="2" fontId="3" fillId="0" borderId="1" xfId="8" applyNumberFormat="1" applyFont="1" applyFill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vertical="center"/>
    </xf>
    <xf numFmtId="170" fontId="4" fillId="0" borderId="0" xfId="0" applyNumberFormat="1" applyFont="1" applyFill="1" applyBorder="1" applyAlignment="1" applyProtection="1">
      <alignment vertical="center"/>
    </xf>
    <xf numFmtId="170" fontId="3" fillId="0" borderId="0" xfId="0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vertical="center"/>
    </xf>
    <xf numFmtId="2" fontId="3" fillId="0" borderId="2" xfId="0" applyNumberFormat="1" applyFont="1" applyFill="1" applyBorder="1" applyAlignment="1" applyProtection="1">
      <alignment vertical="center"/>
    </xf>
    <xf numFmtId="2" fontId="3" fillId="0" borderId="2" xfId="9" applyNumberFormat="1" applyFont="1" applyBorder="1" applyAlignment="1">
      <alignment vertical="top"/>
    </xf>
    <xf numFmtId="2" fontId="4" fillId="0" borderId="2" xfId="9" applyNumberFormat="1" applyFont="1" applyBorder="1" applyAlignment="1">
      <alignment vertical="top"/>
    </xf>
    <xf numFmtId="2" fontId="3" fillId="0" borderId="2" xfId="0" applyNumberFormat="1" applyFont="1" applyFill="1" applyBorder="1" applyAlignment="1" applyProtection="1">
      <alignment horizontal="right" vertical="center"/>
    </xf>
    <xf numFmtId="2" fontId="4" fillId="0" borderId="0" xfId="9" applyNumberFormat="1" applyFont="1" applyAlignment="1">
      <alignment vertical="top"/>
    </xf>
    <xf numFmtId="170" fontId="4" fillId="0" borderId="0" xfId="9" applyNumberFormat="1" applyFont="1"/>
    <xf numFmtId="2" fontId="4" fillId="0" borderId="0" xfId="9" applyNumberFormat="1" applyFont="1"/>
    <xf numFmtId="1" fontId="3" fillId="0" borderId="1" xfId="10" applyNumberFormat="1" applyFont="1" applyFill="1" applyBorder="1" applyAlignment="1">
      <alignment horizontal="center" vertical="center"/>
    </xf>
    <xf numFmtId="170" fontId="4" fillId="0" borderId="0" xfId="10" applyNumberFormat="1" applyFont="1" applyFill="1"/>
    <xf numFmtId="2" fontId="4" fillId="0" borderId="0" xfId="10" applyNumberFormat="1" applyFont="1" applyFill="1"/>
    <xf numFmtId="1" fontId="3" fillId="0" borderId="1" xfId="8" applyNumberFormat="1" applyFont="1" applyFill="1" applyBorder="1" applyAlignment="1">
      <alignment horizontal="center" vertical="center"/>
    </xf>
    <xf numFmtId="0" fontId="3" fillId="0" borderId="0" xfId="10" applyFont="1" applyFill="1" applyAlignment="1">
      <alignment horizontal="center" vertical="center"/>
    </xf>
    <xf numFmtId="2" fontId="11" fillId="0" borderId="0" xfId="10" applyNumberFormat="1" applyFont="1" applyFill="1" applyAlignment="1">
      <alignment vertical="center"/>
    </xf>
    <xf numFmtId="2" fontId="4" fillId="0" borderId="0" xfId="0" applyNumberFormat="1" applyFont="1" applyFill="1" applyBorder="1" applyAlignment="1" applyProtection="1">
      <alignment vertical="center" wrapText="1"/>
    </xf>
    <xf numFmtId="2" fontId="4" fillId="0" borderId="0" xfId="10" applyNumberFormat="1" applyFont="1" applyFill="1" applyAlignment="1">
      <alignment vertical="center" wrapText="1"/>
    </xf>
    <xf numFmtId="0" fontId="4" fillId="0" borderId="0" xfId="11" applyNumberFormat="1" applyFont="1" applyFill="1" applyBorder="1" applyAlignment="1" applyProtection="1">
      <alignment vertical="top" wrapText="1"/>
    </xf>
    <xf numFmtId="2" fontId="4" fillId="0" borderId="0" xfId="8" applyNumberFormat="1" applyFont="1" applyFill="1" applyBorder="1" applyAlignment="1">
      <alignment vertical="center"/>
    </xf>
    <xf numFmtId="170" fontId="4" fillId="0" borderId="0" xfId="8" applyNumberFormat="1" applyFont="1" applyFill="1" applyBorder="1" applyAlignment="1">
      <alignment vertical="center"/>
    </xf>
    <xf numFmtId="0" fontId="4" fillId="0" borderId="0" xfId="8" applyFont="1" applyFill="1" applyBorder="1" applyAlignment="1">
      <alignment vertical="center"/>
    </xf>
    <xf numFmtId="2" fontId="3" fillId="0" borderId="0" xfId="8" applyNumberFormat="1" applyFont="1" applyFill="1" applyBorder="1" applyAlignment="1">
      <alignment vertical="center" wrapText="1"/>
    </xf>
    <xf numFmtId="2" fontId="3" fillId="0" borderId="0" xfId="8" applyNumberFormat="1" applyFont="1" applyFill="1" applyBorder="1" applyAlignment="1">
      <alignment horizontal="center" vertical="center" wrapText="1"/>
    </xf>
    <xf numFmtId="0" fontId="4" fillId="0" borderId="0" xfId="9" applyFont="1" applyBorder="1"/>
    <xf numFmtId="2" fontId="4" fillId="0" borderId="0" xfId="9" applyNumberFormat="1" applyFont="1" applyBorder="1"/>
    <xf numFmtId="170" fontId="4" fillId="0" borderId="0" xfId="9" applyNumberFormat="1" applyFont="1" applyBorder="1" applyAlignment="1">
      <alignment vertical="center"/>
    </xf>
    <xf numFmtId="2" fontId="4" fillId="0" borderId="0" xfId="9" applyNumberFormat="1" applyFont="1" applyBorder="1" applyAlignment="1">
      <alignment vertical="center"/>
    </xf>
    <xf numFmtId="170" fontId="4" fillId="0" borderId="0" xfId="9" applyNumberFormat="1" applyFont="1" applyBorder="1"/>
    <xf numFmtId="170" fontId="4" fillId="0" borderId="0" xfId="9" applyNumberFormat="1" applyFont="1" applyBorder="1" applyAlignment="1"/>
    <xf numFmtId="2" fontId="3" fillId="0" borderId="0" xfId="0" applyNumberFormat="1" applyFont="1" applyFill="1" applyBorder="1" applyAlignment="1" applyProtection="1">
      <alignment horizontal="right" vertical="center"/>
    </xf>
    <xf numFmtId="170" fontId="4" fillId="0" borderId="0" xfId="10" applyNumberFormat="1" applyFont="1" applyFill="1" applyBorder="1" applyAlignment="1">
      <alignment vertical="center"/>
    </xf>
    <xf numFmtId="0" fontId="3" fillId="0" borderId="0" xfId="10" applyFont="1" applyFill="1" applyBorder="1" applyAlignment="1">
      <alignment vertical="center"/>
    </xf>
    <xf numFmtId="170" fontId="3" fillId="0" borderId="0" xfId="10" applyNumberFormat="1" applyFont="1" applyFill="1" applyBorder="1" applyAlignment="1">
      <alignment vertical="center"/>
    </xf>
    <xf numFmtId="2" fontId="3" fillId="0" borderId="0" xfId="10" applyNumberFormat="1" applyFont="1" applyFill="1" applyBorder="1" applyAlignment="1">
      <alignment vertical="center"/>
    </xf>
    <xf numFmtId="2" fontId="3" fillId="0" borderId="0" xfId="10" applyNumberFormat="1" applyFont="1" applyFill="1" applyBorder="1" applyAlignment="1">
      <alignment horizontal="center" vertical="center" wrapText="1"/>
    </xf>
    <xf numFmtId="2" fontId="3" fillId="0" borderId="0" xfId="11" applyNumberFormat="1" applyFont="1" applyFill="1" applyBorder="1" applyAlignment="1" applyProtection="1">
      <alignment horizontal="right" vertical="center"/>
    </xf>
    <xf numFmtId="2" fontId="4" fillId="0" borderId="0" xfId="8" applyNumberFormat="1" applyFont="1" applyFill="1" applyBorder="1" applyAlignment="1">
      <alignment vertical="center" wrapText="1"/>
    </xf>
    <xf numFmtId="2" fontId="4" fillId="0" borderId="0" xfId="8" applyNumberFormat="1" applyFont="1" applyFill="1" applyBorder="1" applyAlignment="1">
      <alignment horizontal="center" vertical="center"/>
    </xf>
    <xf numFmtId="170" fontId="4" fillId="0" borderId="0" xfId="8" applyNumberFormat="1" applyFont="1" applyFill="1" applyBorder="1" applyAlignment="1">
      <alignment horizontal="center" vertical="center"/>
    </xf>
    <xf numFmtId="0" fontId="4" fillId="0" borderId="0" xfId="8" applyFont="1" applyFill="1" applyBorder="1" applyAlignment="1">
      <alignment horizontal="center" vertical="center"/>
    </xf>
    <xf numFmtId="2" fontId="3" fillId="0" borderId="0" xfId="8" applyNumberFormat="1" applyFont="1" applyFill="1" applyBorder="1" applyAlignment="1">
      <alignment vertical="center"/>
    </xf>
    <xf numFmtId="0" fontId="3" fillId="0" borderId="0" xfId="8" applyFont="1" applyFill="1" applyBorder="1" applyAlignment="1">
      <alignment vertical="center"/>
    </xf>
    <xf numFmtId="0" fontId="3" fillId="0" borderId="0" xfId="8" applyFont="1" applyFill="1" applyAlignment="1">
      <alignment vertical="center" wrapText="1"/>
    </xf>
    <xf numFmtId="0" fontId="3" fillId="0" borderId="2" xfId="8" applyFont="1" applyFill="1" applyBorder="1" applyAlignment="1">
      <alignment vertical="center" wrapText="1"/>
    </xf>
    <xf numFmtId="0" fontId="4" fillId="0" borderId="0" xfId="9" applyFont="1" applyBorder="1" applyAlignment="1">
      <alignment horizontal="center"/>
    </xf>
    <xf numFmtId="170" fontId="4" fillId="0" borderId="0" xfId="9" applyNumberFormat="1" applyFont="1" applyBorder="1" applyAlignment="1">
      <alignment horizontal="center"/>
    </xf>
    <xf numFmtId="2" fontId="4" fillId="0" borderId="0" xfId="9" applyNumberFormat="1" applyFont="1" applyBorder="1" applyAlignment="1">
      <alignment horizontal="center" vertical="center"/>
    </xf>
    <xf numFmtId="2" fontId="4" fillId="0" borderId="0" xfId="9" applyNumberFormat="1" applyFont="1" applyBorder="1" applyAlignment="1">
      <alignment horizontal="center"/>
    </xf>
    <xf numFmtId="170" fontId="4" fillId="0" borderId="0" xfId="9" applyNumberFormat="1" applyFont="1" applyBorder="1" applyAlignment="1">
      <alignment horizontal="center" vertical="center"/>
    </xf>
    <xf numFmtId="2" fontId="4" fillId="0" borderId="2" xfId="9" applyNumberFormat="1" applyFont="1" applyBorder="1" applyAlignment="1">
      <alignment horizontal="center" vertical="center"/>
    </xf>
    <xf numFmtId="0" fontId="3" fillId="0" borderId="0" xfId="10" applyFont="1" applyFill="1" applyAlignment="1">
      <alignment horizontal="left" vertical="center" wrapText="1"/>
    </xf>
    <xf numFmtId="0" fontId="3" fillId="0" borderId="7" xfId="11" applyNumberFormat="1" applyFont="1" applyFill="1" applyBorder="1" applyAlignment="1" applyProtection="1">
      <alignment horizontal="left" vertical="top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</cellXfs>
  <cellStyles count="12">
    <cellStyle name="Normal" xfId="0" builtinId="0"/>
    <cellStyle name="Result 1" xfId="1"/>
    <cellStyle name="Result 2" xfId="2"/>
    <cellStyle name="Result 3" xfId="3"/>
    <cellStyle name="Result 4" xfId="4"/>
    <cellStyle name="Result 5" xfId="5"/>
    <cellStyle name="Запетая 2" xfId="6"/>
    <cellStyle name="Нормален 2" xfId="7"/>
    <cellStyle name="Нормален 3" xfId="8"/>
    <cellStyle name="Нормален 4" xfId="9"/>
    <cellStyle name="Нормален 5" xfId="10"/>
    <cellStyle name="Нормален 6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="90" zoomScaleNormal="90" zoomScaleSheetLayoutView="90" workbookViewId="0">
      <selection activeCell="C16" sqref="C16"/>
    </sheetView>
  </sheetViews>
  <sheetFormatPr defaultColWidth="11.5703125" defaultRowHeight="16.5"/>
  <cols>
    <col min="1" max="1" width="11.140625" style="36" bestFit="1" customWidth="1"/>
    <col min="2" max="2" width="53.42578125" style="36" customWidth="1"/>
    <col min="3" max="3" width="21" style="35" customWidth="1"/>
    <col min="4" max="16384" width="11.5703125" style="36"/>
  </cols>
  <sheetData>
    <row r="1" spans="1:3">
      <c r="C1" s="35" t="s">
        <v>162</v>
      </c>
    </row>
    <row r="2" spans="1:3" ht="22.5" customHeight="1">
      <c r="A2" s="33"/>
      <c r="B2" s="34" t="s">
        <v>23</v>
      </c>
    </row>
    <row r="3" spans="1:3" ht="30.75" customHeight="1">
      <c r="A3" s="37" t="s">
        <v>24</v>
      </c>
      <c r="B3" s="32" t="s">
        <v>144</v>
      </c>
    </row>
    <row r="4" spans="1:3">
      <c r="A4" s="38"/>
      <c r="B4" s="39" t="s">
        <v>143</v>
      </c>
    </row>
    <row r="5" spans="1:3">
      <c r="A5" s="40"/>
    </row>
    <row r="6" spans="1:3">
      <c r="A6" s="41"/>
      <c r="B6" s="42" t="s">
        <v>25</v>
      </c>
      <c r="C6" s="43" t="s">
        <v>26</v>
      </c>
    </row>
    <row r="7" spans="1:3">
      <c r="A7" s="41"/>
      <c r="B7" s="56"/>
      <c r="C7" s="43"/>
    </row>
    <row r="8" spans="1:3">
      <c r="A8" s="81">
        <v>1</v>
      </c>
      <c r="B8" s="44" t="s">
        <v>27</v>
      </c>
      <c r="C8" s="54">
        <f>АС!F50</f>
        <v>0</v>
      </c>
    </row>
    <row r="9" spans="1:3">
      <c r="A9" s="81"/>
      <c r="B9" s="45"/>
      <c r="C9" s="54"/>
    </row>
    <row r="10" spans="1:3">
      <c r="A10" s="81">
        <v>2</v>
      </c>
      <c r="B10" s="44" t="s">
        <v>28</v>
      </c>
      <c r="C10" s="54">
        <f>елекро!F32</f>
        <v>0</v>
      </c>
    </row>
    <row r="11" spans="1:3">
      <c r="A11" s="81"/>
      <c r="B11" s="44"/>
      <c r="C11" s="55"/>
    </row>
    <row r="12" spans="1:3">
      <c r="A12" s="81">
        <v>3</v>
      </c>
      <c r="B12" s="44" t="s">
        <v>29</v>
      </c>
      <c r="C12" s="54">
        <f>Отопл!F21</f>
        <v>0</v>
      </c>
    </row>
    <row r="13" spans="1:3">
      <c r="A13" s="81"/>
      <c r="B13" s="44"/>
      <c r="C13" s="54"/>
    </row>
    <row r="14" spans="1:3">
      <c r="A14" s="81">
        <v>4</v>
      </c>
      <c r="B14" s="44" t="s">
        <v>30</v>
      </c>
      <c r="C14" s="54">
        <f>'Медицински газове'!F57</f>
        <v>0</v>
      </c>
    </row>
    <row r="15" spans="1:3">
      <c r="A15" s="41"/>
      <c r="B15" s="44"/>
      <c r="C15" s="54"/>
    </row>
    <row r="16" spans="1:3">
      <c r="A16" s="127">
        <v>5</v>
      </c>
      <c r="B16" s="128" t="s">
        <v>163</v>
      </c>
      <c r="C16" s="129">
        <f>'Медицинска технология'!F14</f>
        <v>0</v>
      </c>
    </row>
    <row r="17" spans="1:3">
      <c r="A17" s="41"/>
      <c r="B17" s="44"/>
      <c r="C17" s="54"/>
    </row>
    <row r="18" spans="1:3">
      <c r="A18" s="41"/>
      <c r="B18" s="45"/>
      <c r="C18" s="55"/>
    </row>
    <row r="19" spans="1:3">
      <c r="A19" s="41"/>
      <c r="B19" s="44" t="s">
        <v>149</v>
      </c>
      <c r="C19" s="54">
        <f>C8+C10+C12+C14+C16</f>
        <v>0</v>
      </c>
    </row>
    <row r="20" spans="1:3">
      <c r="A20" s="41"/>
      <c r="B20" s="44" t="s">
        <v>31</v>
      </c>
      <c r="C20" s="54">
        <f>ROUND(C19*0.2,2)</f>
        <v>0</v>
      </c>
    </row>
    <row r="21" spans="1:3">
      <c r="A21" s="41"/>
      <c r="B21" s="44" t="s">
        <v>32</v>
      </c>
      <c r="C21" s="54">
        <f>C19*1.2</f>
        <v>0</v>
      </c>
    </row>
  </sheetData>
  <sheetProtection selectLockedCells="1" selectUnlockedCells="1"/>
  <phoneticPr fontId="15" type="noConversion"/>
  <pageMargins left="1.04" right="0.24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0"/>
  <sheetViews>
    <sheetView tabSelected="1" topLeftCell="A28" zoomScale="85" zoomScaleNormal="85" zoomScaleSheetLayoutView="80" workbookViewId="0">
      <selection activeCell="A7" sqref="A7"/>
    </sheetView>
  </sheetViews>
  <sheetFormatPr defaultColWidth="13" defaultRowHeight="15"/>
  <cols>
    <col min="1" max="1" width="10" style="48" customWidth="1"/>
    <col min="2" max="2" width="56.42578125" style="50" customWidth="1"/>
    <col min="3" max="3" width="12.140625" style="48" bestFit="1" customWidth="1"/>
    <col min="4" max="4" width="15.5703125" style="48" bestFit="1" customWidth="1"/>
    <col min="5" max="5" width="12.5703125" style="130" bestFit="1" customWidth="1"/>
    <col min="6" max="6" width="16.42578125" style="131" bestFit="1" customWidth="1"/>
    <col min="7" max="7" width="11.7109375" style="46" customWidth="1"/>
    <col min="8" max="9" width="11.7109375" style="166" customWidth="1"/>
    <col min="10" max="10" width="12.7109375" style="167" customWidth="1"/>
    <col min="11" max="11" width="12.5703125" style="166" bestFit="1" customWidth="1"/>
    <col min="12" max="12" width="9.140625" style="168" customWidth="1"/>
    <col min="13" max="13" width="12.5703125" style="167" bestFit="1" customWidth="1"/>
    <col min="14" max="14" width="9.85546875" style="166" bestFit="1" customWidth="1"/>
    <col min="15" max="17" width="9.140625" style="168" customWidth="1"/>
    <col min="18" max="253" width="9.140625" style="46" customWidth="1"/>
    <col min="254" max="254" width="10.5703125" style="46" customWidth="1"/>
    <col min="255" max="255" width="56.42578125" style="46" customWidth="1"/>
    <col min="256" max="16384" width="13" style="46"/>
  </cols>
  <sheetData>
    <row r="1" spans="1:17" ht="15.75">
      <c r="A1" s="51"/>
      <c r="B1" s="47" t="s">
        <v>33</v>
      </c>
      <c r="C1" s="51"/>
    </row>
    <row r="2" spans="1:17" ht="15.75">
      <c r="A2" s="51"/>
      <c r="B2" s="47"/>
      <c r="C2" s="51"/>
    </row>
    <row r="3" spans="1:17" ht="36.75" customHeight="1">
      <c r="A3" s="53" t="s">
        <v>24</v>
      </c>
      <c r="B3" s="190" t="s">
        <v>34</v>
      </c>
      <c r="C3" s="190"/>
      <c r="D3" s="190"/>
    </row>
    <row r="4" spans="1:17" ht="15.75">
      <c r="A4" s="51"/>
      <c r="B4" s="47"/>
      <c r="C4" s="51"/>
    </row>
    <row r="5" spans="1:17" ht="15.75">
      <c r="A5" s="51" t="s">
        <v>35</v>
      </c>
      <c r="B5" s="1" t="s">
        <v>36</v>
      </c>
      <c r="C5" s="51"/>
    </row>
    <row r="6" spans="1:17" ht="15.75">
      <c r="A6" s="51"/>
      <c r="B6" s="1"/>
      <c r="C6" s="51"/>
    </row>
    <row r="7" spans="1:17" ht="63">
      <c r="A7" s="49" t="s">
        <v>156</v>
      </c>
      <c r="B7" s="49" t="s">
        <v>37</v>
      </c>
      <c r="C7" s="49" t="s">
        <v>38</v>
      </c>
      <c r="D7" s="2" t="s">
        <v>39</v>
      </c>
      <c r="E7" s="132" t="s">
        <v>150</v>
      </c>
      <c r="F7" s="132" t="s">
        <v>151</v>
      </c>
      <c r="H7" s="184"/>
      <c r="I7" s="184"/>
      <c r="K7" s="170"/>
      <c r="N7" s="170"/>
    </row>
    <row r="8" spans="1:17" s="48" customFormat="1" ht="15.75">
      <c r="A8" s="2">
        <v>1</v>
      </c>
      <c r="B8" s="49">
        <v>2</v>
      </c>
      <c r="C8" s="2">
        <v>3</v>
      </c>
      <c r="D8" s="2">
        <v>4</v>
      </c>
      <c r="E8" s="160">
        <v>5</v>
      </c>
      <c r="F8" s="160">
        <v>6</v>
      </c>
      <c r="H8" s="185"/>
      <c r="I8" s="185"/>
      <c r="J8" s="186"/>
      <c r="K8" s="185"/>
      <c r="L8" s="187"/>
      <c r="M8" s="186"/>
      <c r="N8" s="185"/>
      <c r="O8" s="187"/>
      <c r="P8" s="187"/>
      <c r="Q8" s="187"/>
    </row>
    <row r="9" spans="1:17" ht="15.75">
      <c r="A9" s="2"/>
      <c r="B9" s="3" t="s">
        <v>42</v>
      </c>
      <c r="C9" s="2"/>
      <c r="D9" s="2"/>
      <c r="E9" s="58"/>
      <c r="F9" s="133"/>
    </row>
    <row r="10" spans="1:17" ht="30">
      <c r="A10" s="5"/>
      <c r="B10" s="4" t="s">
        <v>43</v>
      </c>
      <c r="C10" s="7" t="s">
        <v>44</v>
      </c>
      <c r="D10" s="57">
        <v>6.5</v>
      </c>
      <c r="E10" s="134"/>
      <c r="F10" s="135"/>
    </row>
    <row r="11" spans="1:17" ht="15.75">
      <c r="A11" s="5"/>
      <c r="B11" s="4" t="s">
        <v>45</v>
      </c>
      <c r="C11" s="7" t="s">
        <v>44</v>
      </c>
      <c r="D11" s="57">
        <v>0.2</v>
      </c>
      <c r="E11" s="134"/>
      <c r="F11" s="135"/>
    </row>
    <row r="12" spans="1:17" ht="15.75">
      <c r="A12" s="5"/>
      <c r="B12" s="4" t="s">
        <v>46</v>
      </c>
      <c r="C12" s="7" t="s">
        <v>47</v>
      </c>
      <c r="D12" s="57">
        <v>132</v>
      </c>
      <c r="E12" s="134"/>
      <c r="F12" s="135"/>
    </row>
    <row r="13" spans="1:17" ht="15.75">
      <c r="A13" s="5"/>
      <c r="B13" s="4" t="s">
        <v>48</v>
      </c>
      <c r="C13" s="7" t="s">
        <v>47</v>
      </c>
      <c r="D13" s="57">
        <v>8.4</v>
      </c>
      <c r="E13" s="134"/>
      <c r="F13" s="135"/>
    </row>
    <row r="14" spans="1:17" ht="15.75">
      <c r="A14" s="5"/>
      <c r="B14" s="4" t="s">
        <v>49</v>
      </c>
      <c r="C14" s="7" t="s">
        <v>47</v>
      </c>
      <c r="D14" s="57">
        <v>3</v>
      </c>
      <c r="E14" s="134"/>
      <c r="F14" s="135"/>
    </row>
    <row r="15" spans="1:17" ht="30" customHeight="1">
      <c r="A15" s="5"/>
      <c r="B15" s="4" t="s">
        <v>142</v>
      </c>
      <c r="C15" s="7" t="s">
        <v>8</v>
      </c>
      <c r="D15" s="57">
        <v>20</v>
      </c>
      <c r="E15" s="134"/>
      <c r="F15" s="135"/>
    </row>
    <row r="16" spans="1:17" ht="32.25" customHeight="1">
      <c r="A16" s="5"/>
      <c r="B16" s="4" t="s">
        <v>50</v>
      </c>
      <c r="C16" s="7" t="s">
        <v>47</v>
      </c>
      <c r="D16" s="57">
        <v>1</v>
      </c>
      <c r="E16" s="134"/>
      <c r="F16" s="135"/>
    </row>
    <row r="17" spans="1:253" ht="30">
      <c r="A17" s="5"/>
      <c r="B17" s="4" t="s">
        <v>51</v>
      </c>
      <c r="C17" s="7" t="s">
        <v>6</v>
      </c>
      <c r="D17" s="52">
        <v>3</v>
      </c>
      <c r="E17" s="134"/>
      <c r="F17" s="135"/>
    </row>
    <row r="18" spans="1:253" ht="30">
      <c r="A18" s="5"/>
      <c r="B18" s="4" t="s">
        <v>157</v>
      </c>
      <c r="C18" s="7" t="s">
        <v>8</v>
      </c>
      <c r="D18" s="57">
        <v>20</v>
      </c>
      <c r="E18" s="134"/>
      <c r="F18" s="135"/>
    </row>
    <row r="19" spans="1:253" ht="31.5">
      <c r="A19" s="5"/>
      <c r="B19" s="3" t="s">
        <v>52</v>
      </c>
      <c r="C19" s="7"/>
      <c r="D19" s="57"/>
      <c r="E19" s="134"/>
      <c r="F19" s="135"/>
    </row>
    <row r="20" spans="1:253" s="47" customFormat="1" ht="15.75">
      <c r="A20" s="5">
        <v>1</v>
      </c>
      <c r="B20" s="3" t="s">
        <v>53</v>
      </c>
      <c r="C20" s="7"/>
      <c r="D20" s="58"/>
      <c r="E20" s="134"/>
      <c r="F20" s="135"/>
      <c r="H20" s="188"/>
      <c r="I20" s="166"/>
      <c r="J20" s="167"/>
      <c r="K20" s="166"/>
      <c r="L20" s="189"/>
      <c r="M20" s="167"/>
      <c r="N20" s="166"/>
      <c r="O20" s="189"/>
      <c r="P20" s="189"/>
      <c r="Q20" s="189"/>
      <c r="IS20" s="46"/>
    </row>
    <row r="21" spans="1:253" s="47" customFormat="1" ht="15.75">
      <c r="A21" s="5"/>
      <c r="B21" s="4" t="s">
        <v>54</v>
      </c>
      <c r="C21" s="7" t="s">
        <v>44</v>
      </c>
      <c r="D21" s="57">
        <v>0.2</v>
      </c>
      <c r="E21" s="134"/>
      <c r="F21" s="135"/>
      <c r="H21" s="188"/>
      <c r="I21" s="166"/>
      <c r="J21" s="167"/>
      <c r="K21" s="166"/>
      <c r="L21" s="189"/>
      <c r="M21" s="167"/>
      <c r="N21" s="166"/>
      <c r="O21" s="189"/>
      <c r="P21" s="189"/>
      <c r="Q21" s="189"/>
      <c r="IS21" s="46"/>
    </row>
    <row r="22" spans="1:253" ht="45">
      <c r="A22" s="6"/>
      <c r="B22" s="4" t="s">
        <v>55</v>
      </c>
      <c r="C22" s="7" t="s">
        <v>47</v>
      </c>
      <c r="D22" s="57">
        <v>175</v>
      </c>
      <c r="E22" s="134"/>
      <c r="F22" s="135"/>
    </row>
    <row r="23" spans="1:253" ht="30">
      <c r="A23" s="6"/>
      <c r="B23" s="4" t="s">
        <v>56</v>
      </c>
      <c r="C23" s="7" t="s">
        <v>8</v>
      </c>
      <c r="D23" s="57">
        <v>70</v>
      </c>
      <c r="E23" s="134"/>
      <c r="F23" s="135"/>
    </row>
    <row r="24" spans="1:253" ht="30">
      <c r="A24" s="6"/>
      <c r="B24" s="4" t="s">
        <v>57</v>
      </c>
      <c r="C24" s="7" t="s">
        <v>8</v>
      </c>
      <c r="D24" s="57">
        <v>30</v>
      </c>
      <c r="E24" s="134"/>
      <c r="F24" s="135"/>
    </row>
    <row r="25" spans="1:253" ht="30">
      <c r="A25" s="6"/>
      <c r="B25" s="4" t="s">
        <v>58</v>
      </c>
      <c r="C25" s="7" t="s">
        <v>47</v>
      </c>
      <c r="D25" s="57">
        <v>20</v>
      </c>
      <c r="E25" s="134"/>
      <c r="F25" s="135"/>
    </row>
    <row r="26" spans="1:253" s="47" customFormat="1" ht="15.75">
      <c r="A26" s="5">
        <v>2</v>
      </c>
      <c r="B26" s="3" t="s">
        <v>59</v>
      </c>
      <c r="C26" s="7"/>
      <c r="D26" s="58"/>
      <c r="E26" s="134"/>
      <c r="F26" s="135"/>
      <c r="H26" s="188"/>
      <c r="I26" s="166"/>
      <c r="J26" s="167"/>
      <c r="K26" s="166"/>
      <c r="L26" s="189"/>
      <c r="M26" s="167"/>
      <c r="N26" s="166"/>
      <c r="O26" s="189"/>
      <c r="P26" s="189"/>
      <c r="Q26" s="189"/>
      <c r="IS26" s="46"/>
    </row>
    <row r="27" spans="1:253" ht="45">
      <c r="A27" s="6"/>
      <c r="B27" s="4" t="s">
        <v>60</v>
      </c>
      <c r="C27" s="7" t="s">
        <v>47</v>
      </c>
      <c r="D27" s="57">
        <v>125</v>
      </c>
      <c r="E27" s="134"/>
      <c r="F27" s="135"/>
    </row>
    <row r="28" spans="1:253" ht="45">
      <c r="A28" s="6"/>
      <c r="B28" s="4" t="s">
        <v>61</v>
      </c>
      <c r="C28" s="7" t="s">
        <v>47</v>
      </c>
      <c r="D28" s="57">
        <v>50</v>
      </c>
      <c r="E28" s="134"/>
      <c r="F28" s="135"/>
    </row>
    <row r="29" spans="1:253" ht="45">
      <c r="A29" s="6"/>
      <c r="B29" s="4" t="s">
        <v>62</v>
      </c>
      <c r="C29" s="7" t="s">
        <v>47</v>
      </c>
      <c r="D29" s="57">
        <v>8.5</v>
      </c>
      <c r="E29" s="134"/>
      <c r="F29" s="135"/>
    </row>
    <row r="30" spans="1:253" ht="45">
      <c r="A30" s="6"/>
      <c r="B30" s="4" t="s">
        <v>63</v>
      </c>
      <c r="C30" s="7" t="s">
        <v>47</v>
      </c>
      <c r="D30" s="57">
        <v>105</v>
      </c>
      <c r="E30" s="134"/>
      <c r="F30" s="135"/>
    </row>
    <row r="31" spans="1:253" ht="45">
      <c r="A31" s="6"/>
      <c r="B31" s="4" t="s">
        <v>64</v>
      </c>
      <c r="C31" s="7" t="s">
        <v>47</v>
      </c>
      <c r="D31" s="57">
        <v>27</v>
      </c>
      <c r="E31" s="134"/>
      <c r="F31" s="135"/>
    </row>
    <row r="32" spans="1:253" ht="30">
      <c r="A32" s="6"/>
      <c r="B32" s="4" t="s">
        <v>65</v>
      </c>
      <c r="C32" s="7" t="s">
        <v>8</v>
      </c>
      <c r="D32" s="57">
        <v>30</v>
      </c>
      <c r="E32" s="134"/>
      <c r="F32" s="135"/>
    </row>
    <row r="33" spans="1:6" ht="30">
      <c r="A33" s="6"/>
      <c r="B33" s="4" t="s">
        <v>66</v>
      </c>
      <c r="C33" s="7" t="s">
        <v>8</v>
      </c>
      <c r="D33" s="57">
        <v>12</v>
      </c>
      <c r="E33" s="134"/>
      <c r="F33" s="135"/>
    </row>
    <row r="34" spans="1:6" ht="30">
      <c r="A34" s="6"/>
      <c r="B34" s="4" t="s">
        <v>67</v>
      </c>
      <c r="C34" s="7" t="s">
        <v>6</v>
      </c>
      <c r="D34" s="52">
        <v>2</v>
      </c>
      <c r="E34" s="134"/>
      <c r="F34" s="135"/>
    </row>
    <row r="35" spans="1:6" ht="15.75">
      <c r="A35" s="5">
        <v>3</v>
      </c>
      <c r="B35" s="3" t="s">
        <v>68</v>
      </c>
      <c r="C35" s="7"/>
      <c r="D35" s="57"/>
      <c r="E35" s="134"/>
      <c r="F35" s="135"/>
    </row>
    <row r="36" spans="1:6" ht="30">
      <c r="A36" s="7"/>
      <c r="B36" s="4" t="s">
        <v>69</v>
      </c>
      <c r="C36" s="7" t="s">
        <v>47</v>
      </c>
      <c r="D36" s="57">
        <v>132</v>
      </c>
      <c r="E36" s="134"/>
      <c r="F36" s="135"/>
    </row>
    <row r="37" spans="1:6" ht="45">
      <c r="A37" s="6"/>
      <c r="B37" s="4" t="s">
        <v>70</v>
      </c>
      <c r="C37" s="7" t="s">
        <v>47</v>
      </c>
      <c r="D37" s="57">
        <v>27</v>
      </c>
      <c r="E37" s="134"/>
      <c r="F37" s="135"/>
    </row>
    <row r="38" spans="1:6" ht="45">
      <c r="A38" s="6"/>
      <c r="B38" s="4" t="s">
        <v>71</v>
      </c>
      <c r="C38" s="7" t="s">
        <v>47</v>
      </c>
      <c r="D38" s="57">
        <v>105</v>
      </c>
      <c r="E38" s="134"/>
      <c r="F38" s="135"/>
    </row>
    <row r="39" spans="1:6">
      <c r="A39" s="6"/>
      <c r="B39" s="4" t="s">
        <v>72</v>
      </c>
      <c r="C39" s="7" t="s">
        <v>47</v>
      </c>
      <c r="D39" s="57">
        <v>132</v>
      </c>
      <c r="E39" s="134"/>
      <c r="F39" s="135"/>
    </row>
    <row r="40" spans="1:6" ht="30">
      <c r="A40" s="7"/>
      <c r="B40" s="4" t="s">
        <v>73</v>
      </c>
      <c r="C40" s="7" t="s">
        <v>8</v>
      </c>
      <c r="D40" s="57">
        <v>74</v>
      </c>
      <c r="E40" s="134"/>
      <c r="F40" s="135"/>
    </row>
    <row r="41" spans="1:6" ht="30">
      <c r="A41" s="7"/>
      <c r="B41" s="4" t="s">
        <v>74</v>
      </c>
      <c r="C41" s="7" t="s">
        <v>8</v>
      </c>
      <c r="D41" s="57">
        <v>74</v>
      </c>
      <c r="E41" s="134"/>
      <c r="F41" s="135"/>
    </row>
    <row r="42" spans="1:6" ht="30">
      <c r="A42" s="6"/>
      <c r="B42" s="4" t="s">
        <v>75</v>
      </c>
      <c r="C42" s="7" t="s">
        <v>8</v>
      </c>
      <c r="D42" s="57">
        <v>1.45</v>
      </c>
      <c r="E42" s="134"/>
      <c r="F42" s="135"/>
    </row>
    <row r="43" spans="1:6" ht="15.75">
      <c r="A43" s="5">
        <v>4</v>
      </c>
      <c r="B43" s="3" t="s">
        <v>76</v>
      </c>
      <c r="C43" s="7"/>
      <c r="D43" s="57"/>
      <c r="E43" s="134"/>
      <c r="F43" s="135"/>
    </row>
    <row r="44" spans="1:6" ht="60">
      <c r="A44" s="6"/>
      <c r="B44" s="4" t="s">
        <v>77</v>
      </c>
      <c r="C44" s="7" t="s">
        <v>47</v>
      </c>
      <c r="D44" s="57">
        <v>2.9</v>
      </c>
      <c r="E44" s="134"/>
      <c r="F44" s="135"/>
    </row>
    <row r="45" spans="1:6" ht="15.75">
      <c r="A45" s="5">
        <v>5</v>
      </c>
      <c r="B45" s="3" t="s">
        <v>78</v>
      </c>
      <c r="C45" s="7"/>
      <c r="D45" s="57"/>
      <c r="E45" s="134"/>
      <c r="F45" s="135"/>
    </row>
    <row r="46" spans="1:6" ht="30">
      <c r="A46" s="5"/>
      <c r="B46" s="4" t="s">
        <v>79</v>
      </c>
      <c r="C46" s="7" t="s">
        <v>6</v>
      </c>
      <c r="D46" s="52">
        <v>3</v>
      </c>
      <c r="E46" s="134"/>
      <c r="F46" s="135"/>
    </row>
    <row r="47" spans="1:6">
      <c r="A47" s="60"/>
      <c r="B47" s="61" t="s">
        <v>80</v>
      </c>
      <c r="C47" s="62" t="s">
        <v>44</v>
      </c>
      <c r="D47" s="63">
        <v>8</v>
      </c>
      <c r="E47" s="134"/>
      <c r="F47" s="135"/>
    </row>
    <row r="48" spans="1:6" ht="30">
      <c r="A48" s="59"/>
      <c r="B48" s="64" t="s">
        <v>81</v>
      </c>
      <c r="C48" s="65" t="s">
        <v>44</v>
      </c>
      <c r="D48" s="66">
        <v>8</v>
      </c>
      <c r="E48" s="134"/>
      <c r="F48" s="135"/>
    </row>
    <row r="49" spans="1:9">
      <c r="A49" s="59"/>
      <c r="B49" s="64"/>
      <c r="C49" s="65"/>
      <c r="D49" s="65"/>
      <c r="E49" s="66"/>
      <c r="F49" s="136"/>
    </row>
    <row r="50" spans="1:9" ht="36.75" customHeight="1">
      <c r="A50" s="59"/>
      <c r="B50" s="191" t="s">
        <v>152</v>
      </c>
      <c r="C50" s="191"/>
      <c r="D50" s="191"/>
      <c r="E50" s="191"/>
      <c r="F50" s="137">
        <f>SUM(F10:F48)</f>
        <v>0</v>
      </c>
      <c r="I50" s="188"/>
    </row>
  </sheetData>
  <sheetProtection selectLockedCells="1" selectUnlockedCells="1"/>
  <mergeCells count="2">
    <mergeCell ref="B3:D3"/>
    <mergeCell ref="B50:E50"/>
  </mergeCells>
  <phoneticPr fontId="15" type="noConversion"/>
  <pageMargins left="0.78749999999999998" right="0.24" top="0.39374999999999999" bottom="0.65902777777777777" header="0.34" footer="0.39374999999999999"/>
  <pageSetup paperSize="9" scale="76" firstPageNumber="0" fitToHeight="0" orientation="portrait" horizontalDpi="300" verticalDpi="300" r:id="rId1"/>
  <headerFooter alignWithMargins="0">
    <oddFooter>&amp;R&amp;"Times New Roman,Regular"&amp;12&amp;P/&amp;N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5" zoomScaleNormal="85" workbookViewId="0">
      <selection activeCell="I23" sqref="I23"/>
    </sheetView>
  </sheetViews>
  <sheetFormatPr defaultRowHeight="15"/>
  <cols>
    <col min="1" max="1" width="10" style="102" bestFit="1" customWidth="1"/>
    <col min="2" max="2" width="58.7109375" style="103" customWidth="1"/>
    <col min="3" max="3" width="12.140625" style="102" customWidth="1"/>
    <col min="4" max="4" width="15.5703125" style="102" bestFit="1" customWidth="1"/>
    <col min="5" max="5" width="13" style="104" customWidth="1"/>
    <col min="6" max="6" width="15.140625" style="104" customWidth="1"/>
    <col min="7" max="7" width="9.140625" style="103"/>
    <col min="8" max="8" width="9.140625" style="104"/>
    <col min="9" max="9" width="10.5703125" style="104" bestFit="1" customWidth="1"/>
    <col min="10" max="10" width="12.5703125" style="147" bestFit="1" customWidth="1"/>
    <col min="11" max="11" width="12.5703125" style="104" bestFit="1" customWidth="1"/>
    <col min="12" max="12" width="9.140625" style="103"/>
    <col min="13" max="13" width="13.42578125" style="147" customWidth="1"/>
    <col min="14" max="14" width="9.85546875" style="104" bestFit="1" customWidth="1"/>
    <col min="15" max="16384" width="9.140625" style="103"/>
  </cols>
  <sheetData>
    <row r="1" spans="1:14" s="46" customFormat="1" ht="15.75">
      <c r="A1" s="51"/>
      <c r="B1" s="47" t="s">
        <v>33</v>
      </c>
      <c r="C1" s="51"/>
      <c r="D1" s="48"/>
      <c r="E1" s="131"/>
      <c r="F1" s="131"/>
      <c r="H1" s="166"/>
      <c r="I1" s="166"/>
      <c r="J1" s="167"/>
      <c r="K1" s="166"/>
      <c r="L1" s="168"/>
      <c r="M1" s="167"/>
      <c r="N1" s="166"/>
    </row>
    <row r="2" spans="1:14" s="46" customFormat="1" ht="15.75">
      <c r="A2" s="51"/>
      <c r="B2" s="47"/>
      <c r="C2" s="51"/>
      <c r="D2" s="48"/>
      <c r="E2" s="131"/>
      <c r="F2" s="131"/>
      <c r="H2" s="166"/>
      <c r="I2" s="166"/>
      <c r="J2" s="167"/>
      <c r="K2" s="166"/>
      <c r="L2" s="168"/>
      <c r="M2" s="167"/>
      <c r="N2" s="166"/>
    </row>
    <row r="3" spans="1:14" s="46" customFormat="1" ht="39" customHeight="1">
      <c r="A3" s="53" t="s">
        <v>24</v>
      </c>
      <c r="B3" s="190" t="s">
        <v>34</v>
      </c>
      <c r="C3" s="190"/>
      <c r="D3" s="190"/>
      <c r="E3" s="131"/>
      <c r="F3" s="131"/>
      <c r="H3" s="166"/>
      <c r="I3" s="166"/>
      <c r="J3" s="167"/>
      <c r="K3" s="166"/>
      <c r="L3" s="168"/>
      <c r="M3" s="167"/>
      <c r="N3" s="166"/>
    </row>
    <row r="4" spans="1:14" s="46" customFormat="1" ht="15.75">
      <c r="A4" s="51"/>
      <c r="B4" s="47"/>
      <c r="C4" s="51"/>
      <c r="D4" s="48"/>
      <c r="E4" s="131"/>
      <c r="F4" s="131"/>
      <c r="H4" s="166"/>
      <c r="I4" s="166"/>
      <c r="J4" s="167"/>
      <c r="K4" s="166"/>
      <c r="L4" s="168"/>
      <c r="M4" s="167"/>
      <c r="N4" s="166"/>
    </row>
    <row r="5" spans="1:14" s="46" customFormat="1" ht="15.75">
      <c r="A5" s="51" t="s">
        <v>35</v>
      </c>
      <c r="B5" s="1" t="s">
        <v>28</v>
      </c>
      <c r="C5" s="51"/>
      <c r="D5" s="48"/>
      <c r="E5" s="131"/>
      <c r="F5" s="131"/>
      <c r="H5" s="166"/>
      <c r="I5" s="166"/>
      <c r="J5" s="167"/>
      <c r="K5" s="166"/>
      <c r="L5" s="168"/>
      <c r="M5" s="167"/>
      <c r="N5" s="166"/>
    </row>
    <row r="7" spans="1:14" ht="47.25">
      <c r="A7" s="49" t="s">
        <v>156</v>
      </c>
      <c r="B7" s="49" t="s">
        <v>37</v>
      </c>
      <c r="C7" s="49" t="s">
        <v>38</v>
      </c>
      <c r="D7" s="2" t="s">
        <v>39</v>
      </c>
      <c r="E7" s="145" t="s">
        <v>40</v>
      </c>
      <c r="F7" s="145" t="s">
        <v>41</v>
      </c>
      <c r="I7" s="163"/>
      <c r="K7" s="169"/>
      <c r="N7" s="169"/>
    </row>
    <row r="8" spans="1:14" ht="15.75">
      <c r="A8" s="2">
        <v>1</v>
      </c>
      <c r="B8" s="49">
        <v>2</v>
      </c>
      <c r="C8" s="2">
        <v>3</v>
      </c>
      <c r="D8" s="2">
        <v>4</v>
      </c>
      <c r="E8" s="160">
        <v>5</v>
      </c>
      <c r="F8" s="160">
        <v>6</v>
      </c>
    </row>
    <row r="9" spans="1:14" ht="30">
      <c r="A9" s="116">
        <v>1</v>
      </c>
      <c r="B9" s="117" t="s">
        <v>0</v>
      </c>
      <c r="C9" s="116" t="s">
        <v>1</v>
      </c>
      <c r="D9" s="118">
        <v>1</v>
      </c>
      <c r="E9" s="135"/>
      <c r="F9" s="135"/>
    </row>
    <row r="10" spans="1:14" ht="30">
      <c r="A10" s="116">
        <f>A9+1</f>
        <v>2</v>
      </c>
      <c r="B10" s="117" t="s">
        <v>2</v>
      </c>
      <c r="C10" s="116" t="s">
        <v>1</v>
      </c>
      <c r="D10" s="118">
        <v>1</v>
      </c>
      <c r="E10" s="135"/>
      <c r="F10" s="135"/>
    </row>
    <row r="11" spans="1:14" ht="30">
      <c r="A11" s="116">
        <f t="shared" ref="A11:A30" si="0">A10+1</f>
        <v>3</v>
      </c>
      <c r="B11" s="117" t="s">
        <v>3</v>
      </c>
      <c r="C11" s="116" t="s">
        <v>1</v>
      </c>
      <c r="D11" s="118">
        <v>2</v>
      </c>
      <c r="E11" s="135"/>
      <c r="F11" s="135"/>
    </row>
    <row r="12" spans="1:14">
      <c r="A12" s="116">
        <f t="shared" si="0"/>
        <v>4</v>
      </c>
      <c r="B12" s="119" t="s">
        <v>5</v>
      </c>
      <c r="C12" s="116" t="s">
        <v>6</v>
      </c>
      <c r="D12" s="118">
        <v>15</v>
      </c>
      <c r="E12" s="135"/>
      <c r="F12" s="135"/>
    </row>
    <row r="13" spans="1:14" ht="48" customHeight="1">
      <c r="A13" s="116">
        <f t="shared" si="0"/>
        <v>5</v>
      </c>
      <c r="B13" s="120" t="s">
        <v>158</v>
      </c>
      <c r="C13" s="121" t="s">
        <v>6</v>
      </c>
      <c r="D13" s="122">
        <v>33</v>
      </c>
      <c r="E13" s="135"/>
      <c r="F13" s="135"/>
    </row>
    <row r="14" spans="1:14">
      <c r="A14" s="116">
        <f t="shared" si="0"/>
        <v>6</v>
      </c>
      <c r="B14" s="120" t="s">
        <v>159</v>
      </c>
      <c r="C14" s="121" t="s">
        <v>6</v>
      </c>
      <c r="D14" s="122">
        <v>1</v>
      </c>
      <c r="E14" s="135"/>
      <c r="F14" s="135"/>
    </row>
    <row r="15" spans="1:14">
      <c r="A15" s="116">
        <f t="shared" si="0"/>
        <v>7</v>
      </c>
      <c r="B15" s="117" t="s">
        <v>7</v>
      </c>
      <c r="C15" s="116" t="s">
        <v>8</v>
      </c>
      <c r="D15" s="123">
        <v>60</v>
      </c>
      <c r="E15" s="135"/>
      <c r="F15" s="135"/>
    </row>
    <row r="16" spans="1:14" ht="30">
      <c r="A16" s="116">
        <f t="shared" si="0"/>
        <v>8</v>
      </c>
      <c r="B16" s="117" t="s">
        <v>9</v>
      </c>
      <c r="C16" s="116" t="s">
        <v>1</v>
      </c>
      <c r="D16" s="118">
        <v>2</v>
      </c>
      <c r="E16" s="135"/>
      <c r="F16" s="135"/>
    </row>
    <row r="17" spans="1:14" ht="30">
      <c r="A17" s="116">
        <f t="shared" si="0"/>
        <v>9</v>
      </c>
      <c r="B17" s="117" t="s">
        <v>10</v>
      </c>
      <c r="C17" s="116" t="s">
        <v>1</v>
      </c>
      <c r="D17" s="118">
        <v>2</v>
      </c>
      <c r="E17" s="135"/>
      <c r="F17" s="135"/>
    </row>
    <row r="18" spans="1:14" ht="30">
      <c r="A18" s="116">
        <f t="shared" si="0"/>
        <v>10</v>
      </c>
      <c r="B18" s="117" t="s">
        <v>11</v>
      </c>
      <c r="C18" s="116" t="s">
        <v>1</v>
      </c>
      <c r="D18" s="118">
        <v>178</v>
      </c>
      <c r="E18" s="135"/>
      <c r="F18" s="135"/>
    </row>
    <row r="19" spans="1:14" ht="18" customHeight="1">
      <c r="A19" s="116">
        <f t="shared" si="0"/>
        <v>11</v>
      </c>
      <c r="B19" s="117" t="s">
        <v>12</v>
      </c>
      <c r="C19" s="116" t="s">
        <v>1</v>
      </c>
      <c r="D19" s="118">
        <v>32</v>
      </c>
      <c r="E19" s="135"/>
      <c r="F19" s="135"/>
    </row>
    <row r="20" spans="1:14">
      <c r="A20" s="116">
        <f t="shared" si="0"/>
        <v>12</v>
      </c>
      <c r="B20" s="117" t="s">
        <v>13</v>
      </c>
      <c r="C20" s="116" t="s">
        <v>1</v>
      </c>
      <c r="D20" s="118">
        <v>178</v>
      </c>
      <c r="E20" s="135"/>
      <c r="F20" s="135"/>
    </row>
    <row r="21" spans="1:14">
      <c r="A21" s="116">
        <f t="shared" si="0"/>
        <v>13</v>
      </c>
      <c r="B21" s="117" t="s">
        <v>14</v>
      </c>
      <c r="C21" s="116" t="s">
        <v>1</v>
      </c>
      <c r="D21" s="118">
        <v>1</v>
      </c>
      <c r="E21" s="135"/>
      <c r="F21" s="135"/>
    </row>
    <row r="22" spans="1:14">
      <c r="A22" s="116">
        <f t="shared" si="0"/>
        <v>14</v>
      </c>
      <c r="B22" s="117" t="s">
        <v>15</v>
      </c>
      <c r="C22" s="116" t="s">
        <v>1</v>
      </c>
      <c r="D22" s="118">
        <v>4</v>
      </c>
      <c r="E22" s="135"/>
      <c r="F22" s="135"/>
    </row>
    <row r="23" spans="1:14">
      <c r="A23" s="116">
        <f t="shared" si="0"/>
        <v>15</v>
      </c>
      <c r="B23" s="117" t="s">
        <v>16</v>
      </c>
      <c r="C23" s="116" t="s">
        <v>8</v>
      </c>
      <c r="D23" s="123">
        <v>50</v>
      </c>
      <c r="E23" s="135"/>
      <c r="F23" s="135"/>
    </row>
    <row r="24" spans="1:14">
      <c r="A24" s="116">
        <f t="shared" si="0"/>
        <v>16</v>
      </c>
      <c r="B24" s="117" t="s">
        <v>17</v>
      </c>
      <c r="C24" s="116" t="s">
        <v>1</v>
      </c>
      <c r="D24" s="118">
        <v>30</v>
      </c>
      <c r="E24" s="135"/>
      <c r="F24" s="135"/>
    </row>
    <row r="25" spans="1:14">
      <c r="A25" s="116">
        <f t="shared" si="0"/>
        <v>17</v>
      </c>
      <c r="B25" s="117" t="s">
        <v>18</v>
      </c>
      <c r="C25" s="116" t="s">
        <v>1</v>
      </c>
      <c r="D25" s="118">
        <v>20</v>
      </c>
      <c r="E25" s="135"/>
      <c r="F25" s="135"/>
    </row>
    <row r="26" spans="1:14">
      <c r="A26" s="116">
        <f t="shared" si="0"/>
        <v>18</v>
      </c>
      <c r="B26" s="117" t="s">
        <v>19</v>
      </c>
      <c r="C26" s="116" t="s">
        <v>1</v>
      </c>
      <c r="D26" s="118">
        <v>10</v>
      </c>
      <c r="E26" s="135"/>
      <c r="F26" s="135"/>
    </row>
    <row r="27" spans="1:14" ht="30">
      <c r="A27" s="116">
        <f t="shared" si="0"/>
        <v>19</v>
      </c>
      <c r="B27" s="117" t="s">
        <v>20</v>
      </c>
      <c r="C27" s="116" t="s">
        <v>1</v>
      </c>
      <c r="D27" s="118">
        <v>30</v>
      </c>
      <c r="E27" s="135"/>
      <c r="F27" s="135"/>
    </row>
    <row r="28" spans="1:14">
      <c r="A28" s="116">
        <f t="shared" si="0"/>
        <v>20</v>
      </c>
      <c r="B28" s="117" t="s">
        <v>15</v>
      </c>
      <c r="C28" s="116" t="s">
        <v>1</v>
      </c>
      <c r="D28" s="118">
        <v>1</v>
      </c>
      <c r="E28" s="135"/>
      <c r="F28" s="135"/>
    </row>
    <row r="29" spans="1:14" ht="30">
      <c r="A29" s="116">
        <f t="shared" si="0"/>
        <v>21</v>
      </c>
      <c r="B29" s="117" t="s">
        <v>21</v>
      </c>
      <c r="C29" s="116" t="s">
        <v>1</v>
      </c>
      <c r="D29" s="118">
        <v>1</v>
      </c>
      <c r="E29" s="135"/>
      <c r="F29" s="135"/>
    </row>
    <row r="30" spans="1:14" ht="30">
      <c r="A30" s="116">
        <f t="shared" si="0"/>
        <v>22</v>
      </c>
      <c r="B30" s="117" t="s">
        <v>22</v>
      </c>
      <c r="C30" s="116" t="s">
        <v>8</v>
      </c>
      <c r="D30" s="123">
        <v>20</v>
      </c>
      <c r="E30" s="135"/>
      <c r="F30" s="135"/>
    </row>
    <row r="31" spans="1:14">
      <c r="A31" s="121"/>
      <c r="B31" s="124"/>
      <c r="C31" s="121"/>
      <c r="D31" s="121"/>
      <c r="E31" s="146"/>
      <c r="F31" s="146"/>
    </row>
    <row r="32" spans="1:14" s="105" customFormat="1" ht="30" customHeight="1">
      <c r="A32" s="59"/>
      <c r="B32" s="191" t="s">
        <v>154</v>
      </c>
      <c r="C32" s="191"/>
      <c r="D32" s="191"/>
      <c r="E32" s="191"/>
      <c r="F32" s="150">
        <f>SUM(F9:F31)</f>
        <v>0</v>
      </c>
      <c r="H32" s="149"/>
      <c r="I32" s="149"/>
      <c r="J32" s="148"/>
      <c r="K32" s="149"/>
      <c r="M32" s="148"/>
      <c r="N32" s="149"/>
    </row>
  </sheetData>
  <mergeCells count="2">
    <mergeCell ref="B3:D3"/>
    <mergeCell ref="B32:E32"/>
  </mergeCells>
  <phoneticPr fontId="15" type="noConversion"/>
  <pageMargins left="0.92" right="0.24" top="1" bottom="1" header="0.5" footer="0.5"/>
  <pageSetup paperSize="9" scale="74" fitToHeight="0" orientation="portrait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85" zoomScaleNormal="85" workbookViewId="0">
      <selection activeCell="B9" sqref="B9"/>
    </sheetView>
  </sheetViews>
  <sheetFormatPr defaultRowHeight="15"/>
  <cols>
    <col min="1" max="1" width="10" style="115" bestFit="1" customWidth="1"/>
    <col min="2" max="2" width="52.42578125" style="99" customWidth="1"/>
    <col min="3" max="3" width="12" style="115" customWidth="1"/>
    <col min="4" max="4" width="15.5703125" style="115" bestFit="1" customWidth="1"/>
    <col min="5" max="5" width="12.5703125" style="154" bestFit="1" customWidth="1"/>
    <col min="6" max="6" width="15.140625" style="154" bestFit="1" customWidth="1"/>
    <col min="7" max="7" width="9.140625" style="99"/>
    <col min="8" max="8" width="9.140625" style="171"/>
    <col min="9" max="9" width="10.5703125" style="172" bestFit="1" customWidth="1"/>
    <col min="10" max="10" width="13.5703125" style="175" customWidth="1"/>
    <col min="11" max="11" width="11.28515625" style="172" bestFit="1" customWidth="1"/>
    <col min="12" max="12" width="9.140625" style="171"/>
    <col min="13" max="13" width="12.5703125" style="175" bestFit="1" customWidth="1"/>
    <col min="14" max="14" width="12.5703125" style="174" bestFit="1" customWidth="1"/>
    <col min="15" max="22" width="9.140625" style="171"/>
    <col min="23" max="16384" width="9.140625" style="99"/>
  </cols>
  <sheetData>
    <row r="1" spans="1:22" s="46" customFormat="1" ht="15.75">
      <c r="A1" s="51"/>
      <c r="B1" s="47" t="s">
        <v>33</v>
      </c>
      <c r="C1" s="51"/>
      <c r="D1" s="48"/>
      <c r="E1" s="130"/>
      <c r="F1" s="131"/>
      <c r="H1" s="168"/>
      <c r="I1" s="166"/>
      <c r="J1" s="167"/>
      <c r="K1" s="166"/>
      <c r="L1" s="168"/>
      <c r="M1" s="167"/>
      <c r="N1" s="166"/>
      <c r="O1" s="168"/>
      <c r="P1" s="168"/>
      <c r="Q1" s="168"/>
      <c r="R1" s="168"/>
      <c r="S1" s="168"/>
      <c r="T1" s="168"/>
      <c r="U1" s="168"/>
      <c r="V1" s="168"/>
    </row>
    <row r="2" spans="1:22" s="46" customFormat="1" ht="15.75">
      <c r="A2" s="51"/>
      <c r="B2" s="47"/>
      <c r="C2" s="51"/>
      <c r="D2" s="48"/>
      <c r="E2" s="130"/>
      <c r="F2" s="131"/>
      <c r="H2" s="168"/>
      <c r="I2" s="166"/>
      <c r="J2" s="167"/>
      <c r="K2" s="166"/>
      <c r="L2" s="168"/>
      <c r="M2" s="167"/>
      <c r="N2" s="166"/>
      <c r="O2" s="168"/>
      <c r="P2" s="168"/>
      <c r="Q2" s="168"/>
      <c r="R2" s="168"/>
      <c r="S2" s="168"/>
      <c r="T2" s="168"/>
      <c r="U2" s="168"/>
      <c r="V2" s="168"/>
    </row>
    <row r="3" spans="1:22" s="46" customFormat="1" ht="42" customHeight="1">
      <c r="A3" s="53" t="s">
        <v>24</v>
      </c>
      <c r="B3" s="190" t="s">
        <v>34</v>
      </c>
      <c r="C3" s="190"/>
      <c r="D3" s="190"/>
      <c r="E3" s="130"/>
      <c r="F3" s="131"/>
      <c r="H3" s="168"/>
      <c r="I3" s="166"/>
      <c r="J3" s="167"/>
      <c r="K3" s="166"/>
      <c r="L3" s="168"/>
      <c r="M3" s="167"/>
      <c r="N3" s="166"/>
      <c r="O3" s="168"/>
      <c r="P3" s="168"/>
      <c r="Q3" s="168"/>
      <c r="R3" s="168"/>
      <c r="S3" s="168"/>
      <c r="T3" s="168"/>
      <c r="U3" s="168"/>
      <c r="V3" s="168"/>
    </row>
    <row r="4" spans="1:22" s="46" customFormat="1" ht="15.75">
      <c r="A4" s="51"/>
      <c r="B4" s="47"/>
      <c r="C4" s="51"/>
      <c r="D4" s="48"/>
      <c r="E4" s="130"/>
      <c r="F4" s="131"/>
      <c r="H4" s="168"/>
      <c r="I4" s="166"/>
      <c r="J4" s="167"/>
      <c r="K4" s="166"/>
      <c r="L4" s="168"/>
      <c r="M4" s="167"/>
      <c r="N4" s="166"/>
      <c r="O4" s="168"/>
      <c r="P4" s="168"/>
      <c r="Q4" s="168"/>
      <c r="R4" s="168"/>
      <c r="S4" s="168"/>
      <c r="T4" s="168"/>
      <c r="U4" s="168"/>
      <c r="V4" s="168"/>
    </row>
    <row r="5" spans="1:22" s="46" customFormat="1" ht="15.75">
      <c r="A5" s="51" t="s">
        <v>35</v>
      </c>
      <c r="B5" s="1" t="s">
        <v>145</v>
      </c>
      <c r="C5" s="51"/>
      <c r="D5" s="48"/>
      <c r="E5" s="130"/>
      <c r="F5" s="131"/>
      <c r="H5" s="168"/>
      <c r="I5" s="166"/>
      <c r="J5" s="167"/>
      <c r="K5" s="166"/>
      <c r="L5" s="168"/>
      <c r="M5" s="167"/>
      <c r="N5" s="166"/>
      <c r="O5" s="168"/>
      <c r="P5" s="168"/>
      <c r="Q5" s="168"/>
      <c r="R5" s="168"/>
      <c r="S5" s="168"/>
      <c r="T5" s="168"/>
      <c r="U5" s="168"/>
      <c r="V5" s="168"/>
    </row>
    <row r="6" spans="1:22" s="103" customFormat="1">
      <c r="A6" s="102"/>
      <c r="C6" s="102"/>
      <c r="D6" s="102"/>
      <c r="E6" s="104"/>
      <c r="F6" s="104"/>
      <c r="I6" s="104"/>
      <c r="J6" s="147"/>
      <c r="K6" s="104"/>
      <c r="M6" s="147"/>
      <c r="N6" s="104"/>
    </row>
    <row r="7" spans="1:22" s="103" customFormat="1" ht="47.25">
      <c r="A7" s="49" t="s">
        <v>156</v>
      </c>
      <c r="B7" s="49" t="s">
        <v>37</v>
      </c>
      <c r="C7" s="49" t="s">
        <v>38</v>
      </c>
      <c r="D7" s="2" t="s">
        <v>39</v>
      </c>
      <c r="E7" s="132" t="s">
        <v>40</v>
      </c>
      <c r="F7" s="132" t="s">
        <v>41</v>
      </c>
      <c r="I7" s="163"/>
      <c r="J7" s="147"/>
      <c r="K7" s="170"/>
      <c r="M7" s="147"/>
      <c r="N7" s="170"/>
    </row>
    <row r="8" spans="1:22" s="103" customFormat="1" ht="15.75">
      <c r="A8" s="2">
        <v>1</v>
      </c>
      <c r="B8" s="49">
        <v>2</v>
      </c>
      <c r="C8" s="2">
        <v>3</v>
      </c>
      <c r="D8" s="2">
        <v>4</v>
      </c>
      <c r="E8" s="160">
        <v>5</v>
      </c>
      <c r="F8" s="160">
        <v>6</v>
      </c>
      <c r="I8" s="104"/>
      <c r="J8" s="147"/>
      <c r="K8" s="104"/>
      <c r="M8" s="147"/>
      <c r="N8" s="104"/>
    </row>
    <row r="9" spans="1:22" ht="165">
      <c r="A9" s="106">
        <v>1</v>
      </c>
      <c r="B9" s="107" t="s">
        <v>160</v>
      </c>
      <c r="C9" s="108" t="s">
        <v>6</v>
      </c>
      <c r="D9" s="109">
        <v>2</v>
      </c>
      <c r="E9" s="197"/>
      <c r="F9" s="197"/>
      <c r="H9" s="192"/>
      <c r="I9" s="195"/>
      <c r="J9" s="196"/>
      <c r="K9" s="194"/>
      <c r="M9" s="193"/>
      <c r="N9" s="194"/>
    </row>
    <row r="10" spans="1:22" ht="130.5" customHeight="1">
      <c r="A10" s="106">
        <f>A9+1</f>
        <v>2</v>
      </c>
      <c r="B10" s="107" t="s">
        <v>161</v>
      </c>
      <c r="C10" s="108" t="s">
        <v>6</v>
      </c>
      <c r="D10" s="109">
        <v>2</v>
      </c>
      <c r="E10" s="197"/>
      <c r="F10" s="197"/>
      <c r="H10" s="192"/>
      <c r="I10" s="195"/>
      <c r="J10" s="196"/>
      <c r="K10" s="194"/>
      <c r="M10" s="193"/>
      <c r="N10" s="194"/>
    </row>
    <row r="11" spans="1:22" ht="87.4" customHeight="1">
      <c r="A11" s="106">
        <f>A10+1</f>
        <v>3</v>
      </c>
      <c r="B11" s="110" t="s">
        <v>82</v>
      </c>
      <c r="C11" s="108" t="s">
        <v>6</v>
      </c>
      <c r="D11" s="106">
        <v>6</v>
      </c>
      <c r="E11" s="114"/>
      <c r="F11" s="114"/>
      <c r="G11" s="111"/>
      <c r="J11" s="173"/>
      <c r="K11" s="174"/>
    </row>
    <row r="12" spans="1:22" ht="45">
      <c r="A12" s="106">
        <f>A11+1</f>
        <v>4</v>
      </c>
      <c r="B12" s="112" t="s">
        <v>83</v>
      </c>
      <c r="C12" s="108" t="s">
        <v>6</v>
      </c>
      <c r="D12" s="106">
        <v>4</v>
      </c>
      <c r="E12" s="114"/>
      <c r="F12" s="114"/>
      <c r="J12" s="173"/>
      <c r="K12" s="174"/>
    </row>
    <row r="13" spans="1:22" ht="42.75" customHeight="1">
      <c r="A13" s="106">
        <f>A12+1</f>
        <v>5</v>
      </c>
      <c r="B13" s="107" t="s">
        <v>84</v>
      </c>
      <c r="C13" s="108" t="s">
        <v>8</v>
      </c>
      <c r="D13" s="113">
        <v>20</v>
      </c>
      <c r="E13" s="114"/>
      <c r="F13" s="114"/>
      <c r="J13" s="173"/>
      <c r="K13" s="174"/>
    </row>
    <row r="14" spans="1:22" ht="14.25" customHeight="1">
      <c r="A14" s="106">
        <f>A13+1</f>
        <v>6</v>
      </c>
      <c r="B14" s="107" t="s">
        <v>85</v>
      </c>
      <c r="C14" s="108"/>
      <c r="D14" s="109">
        <v>1</v>
      </c>
      <c r="E14" s="114"/>
      <c r="F14" s="114"/>
      <c r="J14" s="173"/>
      <c r="K14" s="174"/>
    </row>
    <row r="15" spans="1:22" ht="14.25" customHeight="1">
      <c r="A15" s="106">
        <v>7</v>
      </c>
      <c r="B15" s="107" t="s">
        <v>86</v>
      </c>
      <c r="C15" s="108"/>
      <c r="D15" s="109">
        <v>1</v>
      </c>
      <c r="E15" s="114"/>
      <c r="F15" s="114"/>
      <c r="J15" s="173"/>
      <c r="K15" s="174"/>
    </row>
    <row r="16" spans="1:22" ht="15" customHeight="1">
      <c r="A16" s="96"/>
      <c r="B16" s="8" t="s">
        <v>87</v>
      </c>
      <c r="C16" s="8"/>
      <c r="D16" s="8"/>
      <c r="E16" s="114"/>
      <c r="F16" s="114"/>
      <c r="J16" s="173"/>
      <c r="K16" s="174"/>
    </row>
    <row r="17" spans="1:14" ht="30">
      <c r="A17" s="106">
        <v>1</v>
      </c>
      <c r="B17" s="110" t="s">
        <v>88</v>
      </c>
      <c r="C17" s="108" t="s">
        <v>6</v>
      </c>
      <c r="D17" s="106">
        <v>6</v>
      </c>
      <c r="E17" s="114"/>
      <c r="F17" s="114"/>
      <c r="J17" s="173"/>
      <c r="K17" s="174"/>
    </row>
    <row r="18" spans="1:14" ht="30">
      <c r="A18" s="106">
        <f>SUM(A17+1)</f>
        <v>2</v>
      </c>
      <c r="B18" s="112" t="s">
        <v>89</v>
      </c>
      <c r="C18" s="108" t="s">
        <v>6</v>
      </c>
      <c r="D18" s="106">
        <v>4</v>
      </c>
      <c r="E18" s="114"/>
      <c r="F18" s="114"/>
      <c r="J18" s="173"/>
      <c r="K18" s="174"/>
    </row>
    <row r="19" spans="1:14" ht="30">
      <c r="A19" s="106">
        <f>A18+1</f>
        <v>3</v>
      </c>
      <c r="B19" s="110" t="s">
        <v>90</v>
      </c>
      <c r="C19" s="99"/>
      <c r="D19" s="114">
        <v>5</v>
      </c>
      <c r="E19" s="114"/>
      <c r="F19" s="114"/>
      <c r="J19" s="173"/>
      <c r="K19" s="174"/>
    </row>
    <row r="20" spans="1:14" ht="12.75" customHeight="1">
      <c r="A20" s="96"/>
      <c r="B20" s="97"/>
      <c r="C20" s="98"/>
      <c r="D20" s="98"/>
      <c r="E20" s="151"/>
      <c r="F20" s="152"/>
      <c r="J20" s="176"/>
    </row>
    <row r="21" spans="1:14" s="105" customFormat="1" ht="32.25" customHeight="1">
      <c r="A21" s="59"/>
      <c r="B21" s="191" t="s">
        <v>155</v>
      </c>
      <c r="C21" s="191"/>
      <c r="D21" s="191"/>
      <c r="E21" s="191"/>
      <c r="F21" s="153">
        <f>SUM(F9:F20)</f>
        <v>0</v>
      </c>
      <c r="I21" s="177"/>
      <c r="J21" s="148"/>
      <c r="K21" s="149"/>
      <c r="M21" s="148"/>
      <c r="N21" s="149"/>
    </row>
  </sheetData>
  <mergeCells count="10">
    <mergeCell ref="B21:E21"/>
    <mergeCell ref="K9:K10"/>
    <mergeCell ref="J9:J10"/>
    <mergeCell ref="E9:E10"/>
    <mergeCell ref="F9:F10"/>
    <mergeCell ref="B3:D3"/>
    <mergeCell ref="H9:H10"/>
    <mergeCell ref="M9:M10"/>
    <mergeCell ref="N9:N10"/>
    <mergeCell ref="I9:I10"/>
  </mergeCells>
  <phoneticPr fontId="15" type="noConversion"/>
  <pageMargins left="0.83" right="7.8472222222222193E-2" top="0.78749999999999998" bottom="0.55069444444444404" header="0.51180555555555496" footer="0.35416666666666702"/>
  <pageSetup paperSize="9" scale="80" firstPageNumber="0" fitToHeight="0" orientation="portrait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87"/>
  <sheetViews>
    <sheetView topLeftCell="A19" zoomScale="85" zoomScaleNormal="85" zoomScaleSheetLayoutView="80" workbookViewId="0">
      <selection activeCell="H16" sqref="H16"/>
    </sheetView>
  </sheetViews>
  <sheetFormatPr defaultColWidth="9.85546875" defaultRowHeight="15"/>
  <cols>
    <col min="1" max="1" width="9.5703125" style="86" bestFit="1" customWidth="1"/>
    <col min="2" max="2" width="55.7109375" style="89" customWidth="1"/>
    <col min="3" max="3" width="12.140625" style="86" bestFit="1" customWidth="1"/>
    <col min="4" max="4" width="15.5703125" style="86" bestFit="1" customWidth="1"/>
    <col min="5" max="5" width="13.5703125" style="87" customWidth="1"/>
    <col min="6" max="6" width="16.42578125" style="88" bestFit="1" customWidth="1"/>
    <col min="7" max="7" width="11.7109375" style="83" customWidth="1"/>
    <col min="8" max="9" width="11.7109375" style="88" customWidth="1"/>
    <col min="10" max="10" width="12.5703125" style="140" bestFit="1" customWidth="1"/>
    <col min="11" max="11" width="12.5703125" style="88" bestFit="1" customWidth="1"/>
    <col min="12" max="12" width="9.140625" style="83" customWidth="1"/>
    <col min="13" max="13" width="13.5703125" style="140" customWidth="1"/>
    <col min="14" max="14" width="11.42578125" style="88" customWidth="1"/>
    <col min="15" max="252" width="9.140625" style="83" customWidth="1"/>
    <col min="253" max="253" width="9.140625" style="84" customWidth="1"/>
    <col min="254" max="254" width="11.140625" style="84" customWidth="1"/>
    <col min="255" max="255" width="55.7109375" style="84" customWidth="1"/>
    <col min="256" max="16384" width="9.85546875" style="84"/>
  </cols>
  <sheetData>
    <row r="1" spans="1:253" ht="47.25" customHeight="1">
      <c r="A1" s="82"/>
      <c r="B1" s="82" t="s">
        <v>33</v>
      </c>
      <c r="C1" s="82"/>
      <c r="D1" s="82"/>
      <c r="E1" s="82"/>
      <c r="F1" s="138"/>
    </row>
    <row r="2" spans="1:253" s="82" customFormat="1" ht="15.75">
      <c r="C2" s="85"/>
      <c r="D2" s="86"/>
      <c r="E2" s="87"/>
      <c r="F2" s="88"/>
      <c r="H2" s="138"/>
      <c r="I2" s="138"/>
      <c r="J2" s="141"/>
      <c r="K2" s="138"/>
      <c r="M2" s="141"/>
      <c r="N2" s="138"/>
    </row>
    <row r="3" spans="1:253" ht="34.5" customHeight="1">
      <c r="A3" s="161" t="s">
        <v>24</v>
      </c>
      <c r="B3" s="198" t="s">
        <v>34</v>
      </c>
      <c r="C3" s="198"/>
      <c r="D3" s="198"/>
    </row>
    <row r="4" spans="1:253" ht="15.75">
      <c r="A4" s="82"/>
      <c r="B4" s="82"/>
      <c r="C4" s="85"/>
    </row>
    <row r="5" spans="1:253" ht="15.75">
      <c r="A5" s="82" t="s">
        <v>35</v>
      </c>
      <c r="B5" s="82" t="s">
        <v>30</v>
      </c>
      <c r="C5" s="85"/>
    </row>
    <row r="6" spans="1:253" ht="15.75">
      <c r="A6" s="82"/>
      <c r="B6" s="82"/>
      <c r="C6" s="85"/>
    </row>
    <row r="7" spans="1:253" ht="48.6" customHeight="1">
      <c r="A7" s="91" t="s">
        <v>156</v>
      </c>
      <c r="B7" s="91" t="s">
        <v>37</v>
      </c>
      <c r="C7" s="91" t="s">
        <v>38</v>
      </c>
      <c r="D7" s="90" t="s">
        <v>39</v>
      </c>
      <c r="E7" s="92" t="s">
        <v>40</v>
      </c>
      <c r="F7" s="92" t="s">
        <v>41</v>
      </c>
      <c r="I7" s="164"/>
      <c r="K7" s="92"/>
      <c r="N7" s="92"/>
    </row>
    <row r="8" spans="1:253" ht="21.75" customHeight="1">
      <c r="A8" s="90">
        <v>1</v>
      </c>
      <c r="B8" s="91">
        <v>2</v>
      </c>
      <c r="C8" s="90">
        <v>3</v>
      </c>
      <c r="D8" s="90">
        <v>4</v>
      </c>
      <c r="E8" s="157">
        <v>5</v>
      </c>
      <c r="F8" s="157">
        <v>6</v>
      </c>
    </row>
    <row r="9" spans="1:253">
      <c r="A9" s="9">
        <v>1</v>
      </c>
      <c r="B9" s="67" t="s">
        <v>91</v>
      </c>
      <c r="C9" s="11" t="s">
        <v>1</v>
      </c>
      <c r="D9" s="11">
        <v>40</v>
      </c>
      <c r="E9" s="93"/>
      <c r="F9" s="93"/>
    </row>
    <row r="10" spans="1:253" s="82" customFormat="1" ht="15.75">
      <c r="A10" s="9">
        <v>2</v>
      </c>
      <c r="B10" s="67" t="s">
        <v>92</v>
      </c>
      <c r="C10" s="11" t="s">
        <v>1</v>
      </c>
      <c r="D10" s="11">
        <v>8</v>
      </c>
      <c r="E10" s="93"/>
      <c r="F10" s="93"/>
      <c r="H10" s="88"/>
      <c r="I10" s="88"/>
      <c r="J10" s="140"/>
      <c r="K10" s="88"/>
      <c r="M10" s="140"/>
      <c r="N10" s="88"/>
      <c r="IS10" s="84"/>
    </row>
    <row r="11" spans="1:253" s="82" customFormat="1" ht="15.75">
      <c r="A11" s="9">
        <v>3</v>
      </c>
      <c r="B11" s="67" t="s">
        <v>93</v>
      </c>
      <c r="C11" s="11" t="s">
        <v>94</v>
      </c>
      <c r="D11" s="11">
        <v>8</v>
      </c>
      <c r="E11" s="93"/>
      <c r="F11" s="93"/>
      <c r="H11" s="88"/>
      <c r="I11" s="88"/>
      <c r="J11" s="140"/>
      <c r="K11" s="88"/>
      <c r="M11" s="140"/>
      <c r="N11" s="88"/>
      <c r="IS11" s="84"/>
    </row>
    <row r="12" spans="1:253" s="82" customFormat="1" ht="15.75">
      <c r="A12" s="9">
        <v>4</v>
      </c>
      <c r="B12" s="67" t="s">
        <v>95</v>
      </c>
      <c r="C12" s="11" t="s">
        <v>8</v>
      </c>
      <c r="D12" s="80">
        <v>150</v>
      </c>
      <c r="E12" s="93"/>
      <c r="F12" s="93"/>
      <c r="H12" s="88"/>
      <c r="I12" s="88"/>
      <c r="J12" s="140"/>
      <c r="K12" s="88"/>
      <c r="M12" s="140"/>
      <c r="N12" s="88"/>
      <c r="IS12" s="84"/>
    </row>
    <row r="13" spans="1:253" s="82" customFormat="1" ht="15.75">
      <c r="A13" s="9">
        <v>5</v>
      </c>
      <c r="B13" s="67" t="s">
        <v>96</v>
      </c>
      <c r="C13" s="11" t="s">
        <v>1</v>
      </c>
      <c r="D13" s="11">
        <v>1</v>
      </c>
      <c r="E13" s="93"/>
      <c r="F13" s="93"/>
      <c r="H13" s="88"/>
      <c r="I13" s="88"/>
      <c r="J13" s="140"/>
      <c r="K13" s="88"/>
      <c r="M13" s="140"/>
      <c r="N13" s="88"/>
      <c r="IS13" s="84"/>
    </row>
    <row r="14" spans="1:253" s="82" customFormat="1" ht="45">
      <c r="A14" s="9">
        <v>6</v>
      </c>
      <c r="B14" s="68" t="s">
        <v>97</v>
      </c>
      <c r="C14" s="69" t="s">
        <v>1</v>
      </c>
      <c r="D14" s="69">
        <v>12</v>
      </c>
      <c r="E14" s="93"/>
      <c r="F14" s="93"/>
      <c r="H14" s="88"/>
      <c r="I14" s="88"/>
      <c r="J14" s="140"/>
      <c r="K14" s="88"/>
      <c r="M14" s="140"/>
      <c r="N14" s="88"/>
      <c r="IS14" s="84"/>
    </row>
    <row r="15" spans="1:253" s="82" customFormat="1" ht="30">
      <c r="A15" s="9">
        <v>7</v>
      </c>
      <c r="B15" s="70" t="s">
        <v>98</v>
      </c>
      <c r="C15" s="69" t="s">
        <v>1</v>
      </c>
      <c r="D15" s="69">
        <v>12</v>
      </c>
      <c r="E15" s="93"/>
      <c r="F15" s="93"/>
      <c r="H15" s="88"/>
      <c r="I15" s="88"/>
      <c r="J15" s="140"/>
      <c r="K15" s="88"/>
      <c r="M15" s="140"/>
      <c r="N15" s="88"/>
      <c r="IS15" s="84"/>
    </row>
    <row r="16" spans="1:253" s="82" customFormat="1" ht="45">
      <c r="A16" s="9">
        <v>8</v>
      </c>
      <c r="B16" s="68" t="s">
        <v>99</v>
      </c>
      <c r="C16" s="69" t="s">
        <v>1</v>
      </c>
      <c r="D16" s="69">
        <v>12</v>
      </c>
      <c r="E16" s="93"/>
      <c r="F16" s="93"/>
      <c r="H16" s="88"/>
      <c r="I16" s="88"/>
      <c r="J16" s="140"/>
      <c r="K16" s="88"/>
      <c r="M16" s="140"/>
      <c r="N16" s="88"/>
      <c r="IS16" s="84"/>
    </row>
    <row r="17" spans="1:253" s="82" customFormat="1" ht="30">
      <c r="A17" s="9">
        <v>9</v>
      </c>
      <c r="B17" s="70" t="s">
        <v>100</v>
      </c>
      <c r="C17" s="11" t="s">
        <v>1</v>
      </c>
      <c r="D17" s="11">
        <v>12</v>
      </c>
      <c r="E17" s="93"/>
      <c r="F17" s="93"/>
      <c r="H17" s="88"/>
      <c r="I17" s="88"/>
      <c r="J17" s="140"/>
      <c r="K17" s="88"/>
      <c r="M17" s="140"/>
      <c r="N17" s="88"/>
      <c r="IS17" s="84"/>
    </row>
    <row r="18" spans="1:253" s="82" customFormat="1" ht="45">
      <c r="A18" s="9">
        <v>10</v>
      </c>
      <c r="B18" s="68" t="s">
        <v>101</v>
      </c>
      <c r="C18" s="69" t="s">
        <v>1</v>
      </c>
      <c r="D18" s="69">
        <v>6</v>
      </c>
      <c r="E18" s="93"/>
      <c r="F18" s="93"/>
      <c r="H18" s="88"/>
      <c r="I18" s="88"/>
      <c r="J18" s="140"/>
      <c r="K18" s="88"/>
      <c r="M18" s="140"/>
      <c r="N18" s="88"/>
      <c r="IS18" s="84"/>
    </row>
    <row r="19" spans="1:253" s="82" customFormat="1" ht="30">
      <c r="A19" s="9">
        <v>11</v>
      </c>
      <c r="B19" s="70" t="s">
        <v>102</v>
      </c>
      <c r="C19" s="11" t="s">
        <v>1</v>
      </c>
      <c r="D19" s="11">
        <v>6</v>
      </c>
      <c r="E19" s="93"/>
      <c r="F19" s="93"/>
      <c r="H19" s="88"/>
      <c r="I19" s="88"/>
      <c r="J19" s="140"/>
      <c r="K19" s="88"/>
      <c r="M19" s="140"/>
      <c r="N19" s="88"/>
      <c r="IS19" s="84"/>
    </row>
    <row r="20" spans="1:253" s="82" customFormat="1" ht="15.75">
      <c r="A20" s="9">
        <v>12</v>
      </c>
      <c r="B20" s="70" t="s">
        <v>103</v>
      </c>
      <c r="C20" s="11" t="s">
        <v>1</v>
      </c>
      <c r="D20" s="11">
        <v>6</v>
      </c>
      <c r="E20" s="93"/>
      <c r="F20" s="93"/>
      <c r="H20" s="88"/>
      <c r="I20" s="88"/>
      <c r="J20" s="140"/>
      <c r="K20" s="88"/>
      <c r="M20" s="140"/>
      <c r="N20" s="88"/>
      <c r="IS20" s="84"/>
    </row>
    <row r="21" spans="1:253" s="82" customFormat="1" ht="15.75">
      <c r="A21" s="9">
        <v>13</v>
      </c>
      <c r="B21" s="70" t="s">
        <v>104</v>
      </c>
      <c r="C21" s="11" t="s">
        <v>94</v>
      </c>
      <c r="D21" s="11">
        <v>6</v>
      </c>
      <c r="E21" s="93"/>
      <c r="F21" s="93"/>
      <c r="H21" s="88"/>
      <c r="I21" s="88"/>
      <c r="J21" s="140"/>
      <c r="K21" s="88"/>
      <c r="M21" s="140"/>
      <c r="N21" s="88"/>
      <c r="IS21" s="84"/>
    </row>
    <row r="22" spans="1:253" s="82" customFormat="1" ht="15.75">
      <c r="A22" s="9">
        <v>14</v>
      </c>
      <c r="B22" s="70" t="s">
        <v>105</v>
      </c>
      <c r="C22" s="11" t="s">
        <v>8</v>
      </c>
      <c r="D22" s="80">
        <v>63</v>
      </c>
      <c r="E22" s="93"/>
      <c r="F22" s="93"/>
      <c r="H22" s="88"/>
      <c r="I22" s="88"/>
      <c r="J22" s="140"/>
      <c r="K22" s="88"/>
      <c r="M22" s="140"/>
      <c r="N22" s="88"/>
      <c r="IS22" s="84"/>
    </row>
    <row r="23" spans="1:253" s="82" customFormat="1" ht="15.75">
      <c r="A23" s="9">
        <v>15</v>
      </c>
      <c r="B23" s="70" t="s">
        <v>106</v>
      </c>
      <c r="C23" s="11" t="s">
        <v>8</v>
      </c>
      <c r="D23" s="80">
        <v>94</v>
      </c>
      <c r="E23" s="93"/>
      <c r="F23" s="93"/>
      <c r="H23" s="88"/>
      <c r="I23" s="88"/>
      <c r="J23" s="140"/>
      <c r="K23" s="88"/>
      <c r="M23" s="140"/>
      <c r="N23" s="88"/>
      <c r="IS23" s="84"/>
    </row>
    <row r="24" spans="1:253" s="82" customFormat="1" ht="15.75">
      <c r="A24" s="9">
        <v>16</v>
      </c>
      <c r="B24" s="70" t="s">
        <v>107</v>
      </c>
      <c r="C24" s="11" t="s">
        <v>8</v>
      </c>
      <c r="D24" s="80">
        <v>12</v>
      </c>
      <c r="E24" s="93"/>
      <c r="F24" s="93"/>
      <c r="H24" s="88"/>
      <c r="I24" s="88"/>
      <c r="J24" s="140"/>
      <c r="K24" s="88"/>
      <c r="M24" s="140"/>
      <c r="N24" s="88"/>
      <c r="IS24" s="84"/>
    </row>
    <row r="25" spans="1:253" s="82" customFormat="1" ht="15.75">
      <c r="A25" s="9">
        <v>17</v>
      </c>
      <c r="B25" s="70" t="s">
        <v>108</v>
      </c>
      <c r="C25" s="11" t="s">
        <v>8</v>
      </c>
      <c r="D25" s="80">
        <v>20</v>
      </c>
      <c r="E25" s="93"/>
      <c r="F25" s="93"/>
      <c r="H25" s="88"/>
      <c r="I25" s="88"/>
      <c r="J25" s="140"/>
      <c r="K25" s="88"/>
      <c r="M25" s="140"/>
      <c r="N25" s="88"/>
      <c r="IS25" s="84"/>
    </row>
    <row r="26" spans="1:253" s="82" customFormat="1" ht="15.75">
      <c r="A26" s="9">
        <v>18</v>
      </c>
      <c r="B26" s="70" t="s">
        <v>109</v>
      </c>
      <c r="C26" s="11" t="s">
        <v>8</v>
      </c>
      <c r="D26" s="80">
        <v>63</v>
      </c>
      <c r="E26" s="93"/>
      <c r="F26" s="93"/>
      <c r="H26" s="88"/>
      <c r="I26" s="88"/>
      <c r="J26" s="140"/>
      <c r="K26" s="88"/>
      <c r="M26" s="140"/>
      <c r="N26" s="88"/>
      <c r="IS26" s="84"/>
    </row>
    <row r="27" spans="1:253" s="82" customFormat="1" ht="15.75">
      <c r="A27" s="9">
        <v>19</v>
      </c>
      <c r="B27" s="70" t="s">
        <v>110</v>
      </c>
      <c r="C27" s="11" t="s">
        <v>1</v>
      </c>
      <c r="D27" s="11">
        <v>30</v>
      </c>
      <c r="E27" s="93"/>
      <c r="F27" s="93"/>
      <c r="H27" s="88"/>
      <c r="I27" s="88"/>
      <c r="J27" s="140"/>
      <c r="K27" s="88"/>
      <c r="M27" s="140"/>
      <c r="N27" s="88"/>
      <c r="IS27" s="84"/>
    </row>
    <row r="28" spans="1:253" s="82" customFormat="1" ht="15.75">
      <c r="A28" s="9">
        <v>20</v>
      </c>
      <c r="B28" s="70" t="s">
        <v>111</v>
      </c>
      <c r="C28" s="11" t="s">
        <v>1</v>
      </c>
      <c r="D28" s="11">
        <v>30</v>
      </c>
      <c r="E28" s="93"/>
      <c r="F28" s="93"/>
      <c r="H28" s="88"/>
      <c r="I28" s="88"/>
      <c r="J28" s="140"/>
      <c r="K28" s="88"/>
      <c r="M28" s="140"/>
      <c r="N28" s="88"/>
      <c r="IS28" s="84"/>
    </row>
    <row r="29" spans="1:253" s="82" customFormat="1" ht="15.75">
      <c r="A29" s="71">
        <v>21</v>
      </c>
      <c r="B29" s="70" t="s">
        <v>112</v>
      </c>
      <c r="C29" s="11" t="s">
        <v>1</v>
      </c>
      <c r="D29" s="11">
        <v>15</v>
      </c>
      <c r="E29" s="93"/>
      <c r="F29" s="93"/>
      <c r="H29" s="88"/>
      <c r="I29" s="88"/>
      <c r="J29" s="140"/>
      <c r="K29" s="88"/>
      <c r="M29" s="140"/>
      <c r="N29" s="88"/>
      <c r="IS29" s="84"/>
    </row>
    <row r="30" spans="1:253" s="94" customFormat="1" ht="15.75">
      <c r="A30" s="9">
        <v>22</v>
      </c>
      <c r="B30" s="70" t="s">
        <v>113</v>
      </c>
      <c r="C30" s="11" t="s">
        <v>1</v>
      </c>
      <c r="D30" s="11">
        <v>24</v>
      </c>
      <c r="E30" s="93"/>
      <c r="F30" s="93"/>
      <c r="H30" s="162"/>
      <c r="I30" s="88"/>
      <c r="J30" s="140"/>
      <c r="K30" s="88"/>
      <c r="M30" s="140"/>
      <c r="N30" s="88"/>
      <c r="IS30" s="95"/>
    </row>
    <row r="31" spans="1:253" s="83" customFormat="1">
      <c r="A31" s="10">
        <v>23</v>
      </c>
      <c r="B31" s="70" t="s">
        <v>114</v>
      </c>
      <c r="C31" s="11" t="s">
        <v>1</v>
      </c>
      <c r="D31" s="11">
        <v>12</v>
      </c>
      <c r="E31" s="93"/>
      <c r="F31" s="93"/>
      <c r="H31" s="88"/>
      <c r="I31" s="88"/>
      <c r="J31" s="140"/>
      <c r="K31" s="88"/>
      <c r="M31" s="140"/>
      <c r="N31" s="88"/>
      <c r="IS31" s="84"/>
    </row>
    <row r="32" spans="1:253" s="83" customFormat="1">
      <c r="A32" s="10">
        <v>24</v>
      </c>
      <c r="B32" s="70" t="s">
        <v>115</v>
      </c>
      <c r="C32" s="11" t="s">
        <v>1</v>
      </c>
      <c r="D32" s="11">
        <v>6</v>
      </c>
      <c r="E32" s="93"/>
      <c r="F32" s="93"/>
      <c r="H32" s="88"/>
      <c r="I32" s="88"/>
      <c r="J32" s="140"/>
      <c r="K32" s="88"/>
      <c r="M32" s="140"/>
      <c r="N32" s="88"/>
      <c r="IS32" s="84"/>
    </row>
    <row r="33" spans="1:253" s="83" customFormat="1">
      <c r="A33" s="9">
        <v>25</v>
      </c>
      <c r="B33" s="70" t="s">
        <v>116</v>
      </c>
      <c r="C33" s="11" t="s">
        <v>1</v>
      </c>
      <c r="D33" s="11">
        <v>4</v>
      </c>
      <c r="E33" s="93"/>
      <c r="F33" s="93"/>
      <c r="H33" s="88"/>
      <c r="I33" s="88"/>
      <c r="J33" s="140"/>
      <c r="K33" s="88"/>
      <c r="M33" s="140"/>
      <c r="N33" s="88"/>
      <c r="IS33" s="84"/>
    </row>
    <row r="34" spans="1:253" s="83" customFormat="1">
      <c r="A34" s="9">
        <v>26</v>
      </c>
      <c r="B34" s="70" t="s">
        <v>117</v>
      </c>
      <c r="C34" s="11" t="s">
        <v>1</v>
      </c>
      <c r="D34" s="11">
        <v>4</v>
      </c>
      <c r="E34" s="93"/>
      <c r="F34" s="93"/>
      <c r="H34" s="88"/>
      <c r="I34" s="88"/>
      <c r="J34" s="140"/>
      <c r="K34" s="88"/>
      <c r="M34" s="140"/>
      <c r="N34" s="88"/>
      <c r="IS34" s="84"/>
    </row>
    <row r="35" spans="1:253" s="83" customFormat="1">
      <c r="A35" s="9">
        <v>27</v>
      </c>
      <c r="B35" s="70" t="s">
        <v>118</v>
      </c>
      <c r="C35" s="11" t="s">
        <v>1</v>
      </c>
      <c r="D35" s="11">
        <v>16</v>
      </c>
      <c r="E35" s="93"/>
      <c r="F35" s="93"/>
      <c r="H35" s="88"/>
      <c r="I35" s="88"/>
      <c r="J35" s="140"/>
      <c r="K35" s="88"/>
      <c r="M35" s="140"/>
      <c r="N35" s="88"/>
      <c r="IS35" s="84"/>
    </row>
    <row r="36" spans="1:253" s="83" customFormat="1">
      <c r="A36" s="9">
        <v>28</v>
      </c>
      <c r="B36" s="70" t="s">
        <v>119</v>
      </c>
      <c r="C36" s="11" t="s">
        <v>1</v>
      </c>
      <c r="D36" s="11">
        <v>21</v>
      </c>
      <c r="E36" s="93"/>
      <c r="F36" s="93"/>
      <c r="H36" s="88"/>
      <c r="I36" s="88"/>
      <c r="J36" s="140"/>
      <c r="K36" s="88"/>
      <c r="M36" s="140"/>
      <c r="N36" s="88"/>
      <c r="IS36" s="84"/>
    </row>
    <row r="37" spans="1:253" s="83" customFormat="1">
      <c r="A37" s="13">
        <v>29</v>
      </c>
      <c r="B37" s="70" t="s">
        <v>120</v>
      </c>
      <c r="C37" s="11" t="s">
        <v>1</v>
      </c>
      <c r="D37" s="11">
        <v>4</v>
      </c>
      <c r="E37" s="93"/>
      <c r="F37" s="93"/>
      <c r="H37" s="88"/>
      <c r="I37" s="88"/>
      <c r="J37" s="140"/>
      <c r="K37" s="88"/>
      <c r="M37" s="140"/>
      <c r="N37" s="88"/>
      <c r="IS37" s="84"/>
    </row>
    <row r="38" spans="1:253" s="83" customFormat="1">
      <c r="A38" s="13">
        <v>30</v>
      </c>
      <c r="B38" s="70" t="s">
        <v>121</v>
      </c>
      <c r="C38" s="11" t="s">
        <v>1</v>
      </c>
      <c r="D38" s="11">
        <v>25</v>
      </c>
      <c r="E38" s="93"/>
      <c r="F38" s="93"/>
      <c r="H38" s="88"/>
      <c r="I38" s="88"/>
      <c r="J38" s="140"/>
      <c r="K38" s="88"/>
      <c r="M38" s="140"/>
      <c r="N38" s="88"/>
      <c r="IS38" s="84"/>
    </row>
    <row r="39" spans="1:253" s="83" customFormat="1">
      <c r="A39" s="13">
        <v>31</v>
      </c>
      <c r="B39" s="70" t="s">
        <v>122</v>
      </c>
      <c r="C39" s="11" t="s">
        <v>1</v>
      </c>
      <c r="D39" s="11">
        <v>4</v>
      </c>
      <c r="E39" s="93"/>
      <c r="F39" s="93"/>
      <c r="H39" s="88"/>
      <c r="I39" s="88"/>
      <c r="J39" s="140"/>
      <c r="K39" s="88"/>
      <c r="M39" s="140"/>
      <c r="N39" s="88"/>
      <c r="IS39" s="84"/>
    </row>
    <row r="40" spans="1:253" s="83" customFormat="1">
      <c r="A40" s="13">
        <v>32</v>
      </c>
      <c r="B40" s="70" t="s">
        <v>123</v>
      </c>
      <c r="C40" s="11" t="s">
        <v>1</v>
      </c>
      <c r="D40" s="11">
        <v>4</v>
      </c>
      <c r="E40" s="93"/>
      <c r="F40" s="93"/>
      <c r="H40" s="88"/>
      <c r="I40" s="88"/>
      <c r="J40" s="140"/>
      <c r="K40" s="88"/>
      <c r="M40" s="140"/>
      <c r="N40" s="88"/>
      <c r="IS40" s="84"/>
    </row>
    <row r="41" spans="1:253" s="83" customFormat="1">
      <c r="A41" s="13">
        <v>33</v>
      </c>
      <c r="B41" s="70" t="s">
        <v>124</v>
      </c>
      <c r="C41" s="11" t="s">
        <v>1</v>
      </c>
      <c r="D41" s="11">
        <v>1</v>
      </c>
      <c r="E41" s="93"/>
      <c r="F41" s="93"/>
      <c r="H41" s="88"/>
      <c r="I41" s="88"/>
      <c r="J41" s="140"/>
      <c r="K41" s="88"/>
      <c r="M41" s="140"/>
      <c r="N41" s="88"/>
      <c r="IS41" s="84"/>
    </row>
    <row r="42" spans="1:253" s="83" customFormat="1">
      <c r="A42" s="9">
        <v>34</v>
      </c>
      <c r="B42" s="70" t="s">
        <v>125</v>
      </c>
      <c r="C42" s="11" t="s">
        <v>1</v>
      </c>
      <c r="D42" s="11">
        <v>1</v>
      </c>
      <c r="E42" s="93"/>
      <c r="F42" s="93"/>
      <c r="H42" s="88"/>
      <c r="I42" s="88"/>
      <c r="J42" s="140"/>
      <c r="K42" s="88"/>
      <c r="M42" s="140"/>
      <c r="N42" s="88"/>
      <c r="IS42" s="84"/>
    </row>
    <row r="43" spans="1:253" s="83" customFormat="1">
      <c r="A43" s="10">
        <v>35</v>
      </c>
      <c r="B43" s="70" t="s">
        <v>126</v>
      </c>
      <c r="C43" s="11" t="s">
        <v>1</v>
      </c>
      <c r="D43" s="11">
        <v>1</v>
      </c>
      <c r="E43" s="93"/>
      <c r="F43" s="93"/>
      <c r="H43" s="88"/>
      <c r="I43" s="88"/>
      <c r="J43" s="140"/>
      <c r="K43" s="88"/>
      <c r="M43" s="140"/>
      <c r="N43" s="88"/>
      <c r="IS43" s="84"/>
    </row>
    <row r="44" spans="1:253" s="82" customFormat="1" ht="15.75">
      <c r="A44" s="10">
        <v>36</v>
      </c>
      <c r="B44" s="70" t="s">
        <v>127</v>
      </c>
      <c r="C44" s="11" t="s">
        <v>1</v>
      </c>
      <c r="D44" s="11">
        <v>34</v>
      </c>
      <c r="E44" s="93"/>
      <c r="F44" s="93"/>
      <c r="H44" s="88"/>
      <c r="I44" s="88"/>
      <c r="J44" s="140"/>
      <c r="K44" s="88"/>
      <c r="M44" s="140"/>
      <c r="N44" s="88"/>
      <c r="IS44" s="84"/>
    </row>
    <row r="45" spans="1:253" s="82" customFormat="1" ht="15.75">
      <c r="A45" s="10">
        <v>37</v>
      </c>
      <c r="B45" s="70" t="s">
        <v>128</v>
      </c>
      <c r="C45" s="11" t="s">
        <v>1</v>
      </c>
      <c r="D45" s="11">
        <v>45</v>
      </c>
      <c r="E45" s="93"/>
      <c r="F45" s="93"/>
      <c r="H45" s="88"/>
      <c r="I45" s="88"/>
      <c r="J45" s="140"/>
      <c r="K45" s="88"/>
      <c r="M45" s="140"/>
      <c r="N45" s="88"/>
      <c r="IS45" s="84"/>
    </row>
    <row r="46" spans="1:253" s="82" customFormat="1" ht="15.75">
      <c r="A46" s="10">
        <v>38</v>
      </c>
      <c r="B46" s="70" t="s">
        <v>129</v>
      </c>
      <c r="C46" s="11" t="s">
        <v>1</v>
      </c>
      <c r="D46" s="11">
        <v>10</v>
      </c>
      <c r="E46" s="93"/>
      <c r="F46" s="93"/>
      <c r="H46" s="88"/>
      <c r="I46" s="88"/>
      <c r="J46" s="140"/>
      <c r="K46" s="88"/>
      <c r="M46" s="140"/>
      <c r="N46" s="88"/>
      <c r="IS46" s="84"/>
    </row>
    <row r="47" spans="1:253" s="83" customFormat="1">
      <c r="A47" s="10">
        <v>39</v>
      </c>
      <c r="B47" s="70" t="s">
        <v>130</v>
      </c>
      <c r="C47" s="11" t="s">
        <v>1</v>
      </c>
      <c r="D47" s="11">
        <v>5</v>
      </c>
      <c r="E47" s="93"/>
      <c r="F47" s="93"/>
      <c r="H47" s="88"/>
      <c r="I47" s="88"/>
      <c r="J47" s="140"/>
      <c r="K47" s="88"/>
      <c r="M47" s="140"/>
      <c r="N47" s="88"/>
      <c r="IS47" s="84"/>
    </row>
    <row r="48" spans="1:253" s="83" customFormat="1">
      <c r="A48" s="10">
        <v>40</v>
      </c>
      <c r="B48" s="70" t="s">
        <v>131</v>
      </c>
      <c r="C48" s="11" t="s">
        <v>8</v>
      </c>
      <c r="D48" s="80">
        <v>189</v>
      </c>
      <c r="E48" s="93"/>
      <c r="F48" s="93"/>
      <c r="H48" s="88"/>
      <c r="I48" s="88"/>
      <c r="J48" s="140"/>
      <c r="K48" s="88"/>
      <c r="M48" s="140"/>
      <c r="N48" s="88"/>
      <c r="IS48" s="84"/>
    </row>
    <row r="49" spans="1:253" s="83" customFormat="1">
      <c r="A49" s="10">
        <v>41</v>
      </c>
      <c r="B49" s="70" t="s">
        <v>132</v>
      </c>
      <c r="C49" s="11" t="s">
        <v>8</v>
      </c>
      <c r="D49" s="80">
        <v>189</v>
      </c>
      <c r="E49" s="93"/>
      <c r="F49" s="93"/>
      <c r="H49" s="88"/>
      <c r="I49" s="88"/>
      <c r="J49" s="140"/>
      <c r="K49" s="88"/>
      <c r="M49" s="140"/>
      <c r="N49" s="88"/>
      <c r="IS49" s="84"/>
    </row>
    <row r="50" spans="1:253" s="83" customFormat="1">
      <c r="A50" s="10">
        <v>42</v>
      </c>
      <c r="B50" s="70" t="s">
        <v>133</v>
      </c>
      <c r="C50" s="11" t="s">
        <v>8</v>
      </c>
      <c r="D50" s="80">
        <v>189</v>
      </c>
      <c r="E50" s="93"/>
      <c r="F50" s="93"/>
      <c r="H50" s="88"/>
      <c r="I50" s="88"/>
      <c r="J50" s="140"/>
      <c r="K50" s="88"/>
      <c r="M50" s="140"/>
      <c r="N50" s="88"/>
      <c r="IS50" s="84"/>
    </row>
    <row r="51" spans="1:253" s="83" customFormat="1">
      <c r="A51" s="13">
        <v>43</v>
      </c>
      <c r="B51" s="70" t="s">
        <v>134</v>
      </c>
      <c r="C51" s="11" t="s">
        <v>8</v>
      </c>
      <c r="D51" s="80">
        <v>189</v>
      </c>
      <c r="E51" s="93"/>
      <c r="F51" s="93"/>
      <c r="H51" s="88"/>
      <c r="I51" s="88"/>
      <c r="J51" s="140"/>
      <c r="K51" s="88"/>
      <c r="M51" s="140"/>
      <c r="N51" s="88"/>
      <c r="IS51" s="84"/>
    </row>
    <row r="52" spans="1:253" s="83" customFormat="1">
      <c r="A52" s="13">
        <v>44</v>
      </c>
      <c r="B52" s="72" t="s">
        <v>135</v>
      </c>
      <c r="C52" s="10" t="s">
        <v>1</v>
      </c>
      <c r="D52" s="10">
        <v>3</v>
      </c>
      <c r="E52" s="93"/>
      <c r="F52" s="93"/>
      <c r="H52" s="88"/>
      <c r="I52" s="88"/>
      <c r="J52" s="140"/>
      <c r="K52" s="88"/>
      <c r="M52" s="140"/>
      <c r="N52" s="88"/>
      <c r="IS52" s="84"/>
    </row>
    <row r="53" spans="1:253" s="83" customFormat="1">
      <c r="A53" s="13">
        <v>45</v>
      </c>
      <c r="B53" s="73" t="s">
        <v>136</v>
      </c>
      <c r="C53" s="7" t="s">
        <v>47</v>
      </c>
      <c r="D53" s="80">
        <v>4</v>
      </c>
      <c r="E53" s="93"/>
      <c r="F53" s="93"/>
      <c r="H53" s="88"/>
      <c r="I53" s="88"/>
      <c r="J53" s="140"/>
      <c r="K53" s="88"/>
      <c r="M53" s="140"/>
      <c r="N53" s="88"/>
      <c r="IS53" s="84"/>
    </row>
    <row r="54" spans="1:253" s="83" customFormat="1" ht="34.5" customHeight="1">
      <c r="A54" s="10">
        <v>46</v>
      </c>
      <c r="B54" s="12" t="s">
        <v>137</v>
      </c>
      <c r="C54" s="11" t="s">
        <v>1</v>
      </c>
      <c r="D54" s="11">
        <v>1</v>
      </c>
      <c r="E54" s="93"/>
      <c r="F54" s="93"/>
      <c r="H54" s="88"/>
      <c r="I54" s="88"/>
      <c r="J54" s="140"/>
      <c r="K54" s="88"/>
      <c r="M54" s="140"/>
      <c r="N54" s="88"/>
      <c r="IS54" s="84"/>
    </row>
    <row r="55" spans="1:253" s="83" customFormat="1" ht="29.25" customHeight="1">
      <c r="A55" s="13">
        <v>47</v>
      </c>
      <c r="B55" s="125" t="s">
        <v>138</v>
      </c>
      <c r="C55" s="11" t="s">
        <v>1</v>
      </c>
      <c r="D55" s="11">
        <v>1</v>
      </c>
      <c r="E55" s="93"/>
      <c r="F55" s="93"/>
      <c r="H55" s="88"/>
      <c r="I55" s="88"/>
      <c r="J55" s="140"/>
      <c r="K55" s="88"/>
      <c r="M55" s="140"/>
      <c r="N55" s="88"/>
      <c r="IS55" s="84"/>
    </row>
    <row r="56" spans="1:253" s="99" customFormat="1" ht="15.75">
      <c r="A56" s="96"/>
      <c r="B56" s="97"/>
      <c r="C56" s="98"/>
      <c r="D56" s="98"/>
      <c r="E56" s="98"/>
      <c r="F56" s="152"/>
      <c r="H56" s="156"/>
      <c r="I56" s="156"/>
      <c r="J56" s="155"/>
      <c r="K56" s="156"/>
      <c r="M56" s="155"/>
      <c r="N56" s="156"/>
    </row>
    <row r="57" spans="1:253" s="105" customFormat="1" ht="15.75">
      <c r="A57" s="59"/>
      <c r="B57" s="191" t="s">
        <v>146</v>
      </c>
      <c r="C57" s="191"/>
      <c r="D57" s="191"/>
      <c r="E57" s="191"/>
      <c r="F57" s="153">
        <f>SUM(F9:F56)</f>
        <v>0</v>
      </c>
      <c r="H57" s="149"/>
      <c r="I57" s="153"/>
      <c r="J57" s="148"/>
      <c r="K57" s="149"/>
      <c r="M57" s="148"/>
      <c r="N57" s="149"/>
    </row>
    <row r="58" spans="1:253" s="83" customFormat="1" ht="17.100000000000001" customHeight="1">
      <c r="A58" s="15"/>
      <c r="B58" s="100"/>
      <c r="C58" s="15"/>
      <c r="D58" s="15"/>
      <c r="E58" s="23"/>
      <c r="F58" s="101"/>
      <c r="H58" s="88"/>
      <c r="I58" s="88"/>
      <c r="J58" s="140"/>
      <c r="K58" s="88"/>
      <c r="M58" s="140"/>
      <c r="N58" s="88"/>
      <c r="IS58" s="84"/>
    </row>
    <row r="59" spans="1:253" s="83" customFormat="1" ht="17.100000000000001" customHeight="1">
      <c r="A59" s="14"/>
      <c r="B59" s="74"/>
      <c r="C59" s="17"/>
      <c r="D59" s="17"/>
      <c r="E59" s="19"/>
      <c r="F59" s="19"/>
      <c r="H59" s="88"/>
      <c r="I59" s="88"/>
      <c r="J59" s="140"/>
      <c r="K59" s="88"/>
      <c r="M59" s="140"/>
      <c r="N59" s="88"/>
      <c r="IS59" s="84"/>
    </row>
    <row r="60" spans="1:253" s="83" customFormat="1" ht="17.100000000000001" customHeight="1">
      <c r="A60" s="16"/>
      <c r="B60" s="74"/>
      <c r="C60" s="17"/>
      <c r="D60" s="17"/>
      <c r="E60" s="19"/>
      <c r="F60" s="19"/>
      <c r="H60" s="88"/>
      <c r="I60" s="88"/>
      <c r="J60" s="140"/>
      <c r="K60" s="88"/>
      <c r="M60" s="140"/>
      <c r="N60" s="88"/>
      <c r="IS60" s="84"/>
    </row>
    <row r="61" spans="1:253" s="83" customFormat="1" ht="17.100000000000001" customHeight="1">
      <c r="A61" s="16"/>
      <c r="B61" s="74"/>
      <c r="C61" s="17"/>
      <c r="D61" s="17"/>
      <c r="E61" s="20"/>
      <c r="F61" s="19"/>
      <c r="H61" s="88"/>
      <c r="I61" s="88"/>
      <c r="J61" s="140"/>
      <c r="K61" s="88"/>
      <c r="M61" s="140"/>
      <c r="N61" s="88"/>
      <c r="IS61" s="84"/>
    </row>
    <row r="62" spans="1:253" s="82" customFormat="1" ht="17.100000000000001" customHeight="1">
      <c r="A62" s="14"/>
      <c r="B62" s="74"/>
      <c r="C62" s="17"/>
      <c r="D62" s="17"/>
      <c r="E62" s="21"/>
      <c r="F62" s="21"/>
      <c r="H62" s="138"/>
      <c r="I62" s="138"/>
      <c r="J62" s="141"/>
      <c r="K62" s="138"/>
      <c r="M62" s="141"/>
      <c r="N62" s="138"/>
      <c r="IS62" s="84"/>
    </row>
    <row r="63" spans="1:253" s="82" customFormat="1" ht="17.100000000000001" customHeight="1">
      <c r="A63" s="14"/>
      <c r="B63" s="74"/>
      <c r="C63" s="17"/>
      <c r="D63" s="17"/>
      <c r="E63" s="19"/>
      <c r="F63" s="19"/>
      <c r="H63" s="138"/>
      <c r="I63" s="138"/>
      <c r="J63" s="141"/>
      <c r="K63" s="138"/>
      <c r="M63" s="141"/>
      <c r="N63" s="138"/>
      <c r="IS63" s="84"/>
    </row>
    <row r="64" spans="1:253">
      <c r="A64" s="14"/>
      <c r="B64" s="74"/>
      <c r="C64" s="17"/>
      <c r="D64" s="17"/>
      <c r="E64" s="19"/>
      <c r="F64" s="19"/>
    </row>
    <row r="65" spans="1:253" s="82" customFormat="1" ht="17.100000000000001" customHeight="1">
      <c r="A65" s="14"/>
      <c r="B65" s="74"/>
      <c r="C65" s="17"/>
      <c r="D65" s="17"/>
      <c r="E65" s="19"/>
      <c r="F65" s="19"/>
      <c r="H65" s="138"/>
      <c r="I65" s="138"/>
      <c r="J65" s="141"/>
      <c r="K65" s="138"/>
      <c r="M65" s="141"/>
      <c r="N65" s="138"/>
      <c r="IS65" s="84"/>
    </row>
    <row r="66" spans="1:253" s="82" customFormat="1" ht="17.100000000000001" customHeight="1">
      <c r="A66" s="14"/>
      <c r="B66" s="74"/>
      <c r="C66" s="17"/>
      <c r="D66" s="17"/>
      <c r="E66" s="19"/>
      <c r="F66" s="19"/>
      <c r="H66" s="138"/>
      <c r="I66" s="138"/>
      <c r="J66" s="141"/>
      <c r="K66" s="138"/>
      <c r="M66" s="141"/>
      <c r="N66" s="138"/>
      <c r="IS66" s="84"/>
    </row>
    <row r="67" spans="1:253" s="82" customFormat="1" ht="17.100000000000001" customHeight="1">
      <c r="A67" s="14"/>
      <c r="B67" s="74"/>
      <c r="C67" s="17"/>
      <c r="D67" s="17"/>
      <c r="E67" s="19"/>
      <c r="F67" s="19"/>
      <c r="H67" s="138"/>
      <c r="I67" s="138"/>
      <c r="J67" s="141"/>
      <c r="K67" s="138"/>
      <c r="M67" s="141"/>
      <c r="N67" s="138"/>
      <c r="IS67" s="84"/>
    </row>
    <row r="68" spans="1:253" ht="17.100000000000001" customHeight="1">
      <c r="A68" s="14"/>
      <c r="B68" s="75"/>
      <c r="C68" s="16"/>
      <c r="D68" s="16"/>
      <c r="E68" s="19"/>
      <c r="F68" s="19"/>
    </row>
    <row r="69" spans="1:253" ht="17.100000000000001" customHeight="1">
      <c r="A69" s="14"/>
      <c r="B69" s="74"/>
      <c r="C69" s="17"/>
      <c r="D69" s="17"/>
      <c r="E69" s="19"/>
      <c r="F69" s="19"/>
    </row>
    <row r="70" spans="1:253" ht="17.100000000000001" customHeight="1">
      <c r="A70" s="14"/>
      <c r="B70" s="76"/>
      <c r="C70" s="17"/>
      <c r="D70" s="17"/>
      <c r="E70" s="19"/>
      <c r="F70" s="19"/>
    </row>
    <row r="71" spans="1:253" ht="17.100000000000001" customHeight="1">
      <c r="A71" s="14"/>
      <c r="B71" s="15"/>
      <c r="C71" s="17"/>
      <c r="D71" s="17"/>
      <c r="E71" s="22"/>
      <c r="F71" s="22"/>
    </row>
    <row r="72" spans="1:253" s="83" customFormat="1" ht="15" customHeight="1">
      <c r="A72" s="15"/>
      <c r="B72" s="77"/>
      <c r="C72" s="17"/>
      <c r="D72" s="17"/>
      <c r="E72" s="22"/>
      <c r="F72" s="22"/>
      <c r="H72" s="88"/>
      <c r="I72" s="88"/>
      <c r="J72" s="140"/>
      <c r="K72" s="88"/>
      <c r="M72" s="140"/>
      <c r="N72" s="88"/>
      <c r="IS72" s="84"/>
    </row>
    <row r="73" spans="1:253" ht="15" customHeight="1">
      <c r="A73" s="14"/>
      <c r="B73" s="74"/>
      <c r="C73" s="17"/>
      <c r="D73" s="17"/>
      <c r="E73" s="22"/>
      <c r="F73" s="22"/>
    </row>
    <row r="74" spans="1:253" s="82" customFormat="1" ht="15" customHeight="1">
      <c r="A74" s="14"/>
      <c r="B74" s="74"/>
      <c r="C74" s="17"/>
      <c r="D74" s="17"/>
      <c r="E74" s="22"/>
      <c r="F74" s="22"/>
      <c r="H74" s="138"/>
      <c r="I74" s="138"/>
      <c r="J74" s="141"/>
      <c r="K74" s="138"/>
      <c r="M74" s="141"/>
      <c r="N74" s="138"/>
      <c r="IS74" s="84"/>
    </row>
    <row r="75" spans="1:253" s="83" customFormat="1" ht="15" customHeight="1">
      <c r="A75" s="14"/>
      <c r="B75" s="74"/>
      <c r="C75" s="17"/>
      <c r="D75" s="17"/>
      <c r="E75" s="22"/>
      <c r="F75" s="22"/>
      <c r="H75" s="88"/>
      <c r="I75" s="88"/>
      <c r="J75" s="140"/>
      <c r="K75" s="88"/>
      <c r="M75" s="140"/>
      <c r="N75" s="88"/>
      <c r="IS75" s="84"/>
    </row>
    <row r="76" spans="1:253" s="83" customFormat="1">
      <c r="A76" s="14"/>
      <c r="B76" s="74"/>
      <c r="C76" s="17"/>
      <c r="D76" s="17"/>
      <c r="E76" s="23"/>
      <c r="F76" s="24"/>
      <c r="H76" s="88"/>
      <c r="I76" s="88"/>
      <c r="J76" s="140"/>
      <c r="K76" s="88"/>
      <c r="M76" s="140"/>
      <c r="N76" s="88"/>
      <c r="IS76" s="84"/>
    </row>
    <row r="77" spans="1:253" s="83" customFormat="1">
      <c r="A77" s="14"/>
      <c r="B77" s="74"/>
      <c r="C77" s="17"/>
      <c r="D77" s="17"/>
      <c r="E77" s="23"/>
      <c r="F77" s="24"/>
      <c r="H77" s="88"/>
      <c r="I77" s="88"/>
      <c r="J77" s="140"/>
      <c r="K77" s="88"/>
      <c r="M77" s="140"/>
      <c r="N77" s="88"/>
      <c r="IS77" s="84"/>
    </row>
    <row r="78" spans="1:253" s="83" customFormat="1">
      <c r="A78" s="14"/>
      <c r="B78" s="74"/>
      <c r="C78" s="17"/>
      <c r="D78" s="17"/>
      <c r="E78" s="23"/>
      <c r="F78" s="24"/>
      <c r="H78" s="88"/>
      <c r="I78" s="88"/>
      <c r="J78" s="140"/>
      <c r="K78" s="88"/>
      <c r="M78" s="140"/>
      <c r="N78" s="88"/>
      <c r="IS78" s="84"/>
    </row>
    <row r="79" spans="1:253" s="83" customFormat="1">
      <c r="A79" s="14"/>
      <c r="B79" s="74"/>
      <c r="C79" s="17"/>
      <c r="D79" s="17"/>
      <c r="E79" s="23"/>
      <c r="F79" s="24"/>
      <c r="H79" s="88"/>
      <c r="I79" s="88"/>
      <c r="J79" s="140"/>
      <c r="K79" s="88"/>
      <c r="M79" s="140"/>
      <c r="N79" s="88"/>
      <c r="IS79" s="84"/>
    </row>
    <row r="80" spans="1:253">
      <c r="A80" s="14"/>
      <c r="B80" s="74"/>
      <c r="C80" s="17"/>
      <c r="D80" s="17"/>
      <c r="E80" s="19"/>
      <c r="F80" s="19"/>
      <c r="G80" s="84"/>
      <c r="H80" s="159"/>
      <c r="I80" s="159"/>
      <c r="J80" s="158"/>
      <c r="K80" s="159"/>
      <c r="L80" s="84"/>
      <c r="M80" s="158"/>
      <c r="N80" s="159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</row>
    <row r="81" spans="1:253" s="83" customFormat="1">
      <c r="A81" s="14"/>
      <c r="B81" s="74"/>
      <c r="C81" s="17"/>
      <c r="D81" s="17"/>
      <c r="E81" s="19"/>
      <c r="F81" s="19"/>
      <c r="H81" s="88"/>
      <c r="I81" s="88"/>
      <c r="J81" s="140"/>
      <c r="K81" s="88"/>
      <c r="M81" s="140"/>
      <c r="N81" s="88"/>
      <c r="IS81" s="84"/>
    </row>
    <row r="82" spans="1:253" s="83" customFormat="1">
      <c r="A82" s="14"/>
      <c r="B82" s="74"/>
      <c r="C82" s="17"/>
      <c r="D82" s="17"/>
      <c r="E82" s="19"/>
      <c r="F82" s="19"/>
      <c r="H82" s="88"/>
      <c r="I82" s="88"/>
      <c r="J82" s="140"/>
      <c r="K82" s="88"/>
      <c r="M82" s="140"/>
      <c r="N82" s="88"/>
      <c r="IS82" s="84"/>
    </row>
    <row r="83" spans="1:253" s="83" customFormat="1">
      <c r="A83" s="14"/>
      <c r="B83" s="74"/>
      <c r="C83" s="17"/>
      <c r="D83" s="17"/>
      <c r="E83" s="19"/>
      <c r="F83" s="19"/>
      <c r="H83" s="88"/>
      <c r="I83" s="88"/>
      <c r="J83" s="140"/>
      <c r="K83" s="88"/>
      <c r="M83" s="140"/>
      <c r="N83" s="88"/>
      <c r="IS83" s="84"/>
    </row>
    <row r="84" spans="1:253" s="83" customFormat="1">
      <c r="A84" s="16"/>
      <c r="B84" s="74"/>
      <c r="C84" s="17"/>
      <c r="D84" s="17"/>
      <c r="E84" s="19"/>
      <c r="F84" s="19"/>
      <c r="H84" s="88"/>
      <c r="I84" s="88"/>
      <c r="J84" s="140"/>
      <c r="K84" s="88"/>
      <c r="M84" s="140"/>
      <c r="N84" s="88"/>
      <c r="IS84" s="84"/>
    </row>
    <row r="85" spans="1:253" s="83" customFormat="1">
      <c r="A85" s="16"/>
      <c r="B85" s="74"/>
      <c r="C85" s="17"/>
      <c r="D85" s="17"/>
      <c r="E85" s="19"/>
      <c r="F85" s="19"/>
      <c r="H85" s="88"/>
      <c r="I85" s="88"/>
      <c r="J85" s="140"/>
      <c r="K85" s="88"/>
      <c r="M85" s="140"/>
      <c r="N85" s="88"/>
      <c r="IS85" s="84"/>
    </row>
    <row r="86" spans="1:253">
      <c r="A86" s="16"/>
      <c r="B86" s="74"/>
      <c r="C86" s="17"/>
      <c r="D86" s="17"/>
      <c r="E86" s="19"/>
      <c r="F86" s="19"/>
    </row>
    <row r="87" spans="1:253">
      <c r="A87" s="16"/>
      <c r="B87" s="74"/>
      <c r="C87" s="17"/>
      <c r="D87" s="17"/>
      <c r="E87" s="19"/>
      <c r="F87" s="19"/>
    </row>
    <row r="88" spans="1:253">
      <c r="A88" s="16"/>
      <c r="B88" s="74"/>
      <c r="C88" s="17"/>
      <c r="D88" s="17"/>
      <c r="E88" s="19"/>
      <c r="F88" s="19"/>
      <c r="G88" s="84"/>
      <c r="H88" s="159"/>
      <c r="I88" s="159"/>
      <c r="J88" s="158"/>
      <c r="K88" s="159"/>
      <c r="L88" s="84"/>
      <c r="M88" s="158"/>
      <c r="N88" s="159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4"/>
      <c r="IE88" s="84"/>
      <c r="IF88" s="84"/>
      <c r="IG88" s="84"/>
      <c r="IH88" s="84"/>
      <c r="II88" s="84"/>
      <c r="IJ88" s="84"/>
      <c r="IK88" s="84"/>
      <c r="IL88" s="84"/>
      <c r="IM88" s="84"/>
      <c r="IN88" s="84"/>
      <c r="IO88" s="84"/>
      <c r="IP88" s="84"/>
      <c r="IQ88" s="84"/>
      <c r="IR88" s="84"/>
    </row>
    <row r="89" spans="1:253">
      <c r="A89" s="16"/>
      <c r="B89" s="74"/>
      <c r="C89" s="17"/>
      <c r="D89" s="17"/>
      <c r="E89" s="19"/>
      <c r="F89" s="19"/>
      <c r="G89" s="84"/>
      <c r="H89" s="159"/>
      <c r="I89" s="159"/>
      <c r="J89" s="158"/>
      <c r="K89" s="159"/>
      <c r="L89" s="84"/>
      <c r="M89" s="158"/>
      <c r="N89" s="159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</row>
    <row r="90" spans="1:253">
      <c r="A90" s="16"/>
      <c r="B90" s="74"/>
      <c r="C90" s="17"/>
      <c r="D90" s="17"/>
      <c r="E90" s="126"/>
      <c r="F90" s="19"/>
      <c r="G90" s="84"/>
      <c r="H90" s="159"/>
      <c r="I90" s="159"/>
      <c r="J90" s="158"/>
      <c r="K90" s="159"/>
      <c r="L90" s="84"/>
      <c r="M90" s="158"/>
      <c r="N90" s="159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  <c r="IR90" s="84"/>
    </row>
    <row r="91" spans="1:253" s="83" customFormat="1" ht="15.75">
      <c r="A91" s="14"/>
      <c r="B91" s="74"/>
      <c r="C91" s="17"/>
      <c r="D91" s="17"/>
      <c r="E91" s="21"/>
      <c r="F91" s="21"/>
      <c r="H91" s="88"/>
      <c r="I91" s="88"/>
      <c r="J91" s="140"/>
      <c r="K91" s="88"/>
      <c r="M91" s="140"/>
      <c r="N91" s="88"/>
      <c r="IS91" s="84"/>
    </row>
    <row r="92" spans="1:253" s="83" customFormat="1">
      <c r="A92" s="14"/>
      <c r="B92" s="74"/>
      <c r="C92" s="17"/>
      <c r="D92" s="17"/>
      <c r="E92" s="126"/>
      <c r="F92" s="19"/>
      <c r="H92" s="88"/>
      <c r="I92" s="88"/>
      <c r="J92" s="140"/>
      <c r="K92" s="88"/>
      <c r="M92" s="140"/>
      <c r="N92" s="88"/>
      <c r="IS92" s="84"/>
    </row>
    <row r="93" spans="1:253" s="83" customFormat="1">
      <c r="A93" s="16"/>
      <c r="B93" s="74"/>
      <c r="C93" s="17"/>
      <c r="D93" s="17"/>
      <c r="E93" s="126"/>
      <c r="F93" s="19"/>
      <c r="H93" s="88"/>
      <c r="I93" s="88"/>
      <c r="J93" s="140"/>
      <c r="K93" s="88"/>
      <c r="M93" s="140"/>
      <c r="N93" s="88"/>
      <c r="IS93" s="84"/>
    </row>
    <row r="94" spans="1:253" s="83" customFormat="1">
      <c r="A94" s="16"/>
      <c r="B94" s="75"/>
      <c r="C94" s="16"/>
      <c r="D94" s="16"/>
      <c r="E94" s="126"/>
      <c r="F94" s="19"/>
      <c r="H94" s="88"/>
      <c r="I94" s="88"/>
      <c r="J94" s="140"/>
      <c r="K94" s="88"/>
      <c r="M94" s="140"/>
      <c r="N94" s="88"/>
      <c r="IS94" s="84"/>
    </row>
    <row r="95" spans="1:253" s="83" customFormat="1">
      <c r="A95" s="16"/>
      <c r="B95" s="74"/>
      <c r="C95" s="17"/>
      <c r="D95" s="17"/>
      <c r="E95" s="23"/>
      <c r="F95" s="24"/>
      <c r="G95" s="84"/>
      <c r="H95" s="88"/>
      <c r="I95" s="88"/>
      <c r="J95" s="140"/>
      <c r="K95" s="88"/>
      <c r="M95" s="140"/>
      <c r="N95" s="88"/>
      <c r="IS95" s="84"/>
    </row>
    <row r="96" spans="1:253" s="83" customFormat="1">
      <c r="A96" s="16"/>
      <c r="B96" s="76"/>
      <c r="C96" s="17"/>
      <c r="D96" s="17"/>
      <c r="E96" s="23"/>
      <c r="F96" s="24"/>
      <c r="G96" s="84"/>
      <c r="H96" s="88"/>
      <c r="I96" s="88"/>
      <c r="J96" s="140"/>
      <c r="K96" s="88"/>
      <c r="M96" s="140"/>
      <c r="N96" s="88"/>
      <c r="IS96" s="84"/>
    </row>
    <row r="97" spans="1:253" s="83" customFormat="1">
      <c r="A97" s="16"/>
      <c r="B97" s="15"/>
      <c r="C97" s="17"/>
      <c r="D97" s="17"/>
      <c r="E97" s="22"/>
      <c r="F97" s="22"/>
      <c r="G97" s="84"/>
      <c r="H97" s="88"/>
      <c r="I97" s="88"/>
      <c r="J97" s="140"/>
      <c r="K97" s="88"/>
      <c r="M97" s="140"/>
      <c r="N97" s="88"/>
      <c r="IS97" s="84"/>
    </row>
    <row r="98" spans="1:253">
      <c r="A98" s="14"/>
      <c r="B98" s="77"/>
      <c r="C98" s="17"/>
      <c r="D98" s="17"/>
      <c r="E98" s="23"/>
      <c r="F98" s="24"/>
    </row>
    <row r="99" spans="1:253" s="83" customFormat="1">
      <c r="A99" s="14"/>
      <c r="B99" s="74"/>
      <c r="C99" s="17"/>
      <c r="D99" s="17"/>
      <c r="E99" s="23"/>
      <c r="F99" s="24"/>
      <c r="G99" s="84"/>
      <c r="H99" s="88"/>
      <c r="I99" s="88"/>
      <c r="J99" s="140"/>
      <c r="K99" s="88"/>
      <c r="M99" s="140"/>
      <c r="N99" s="88"/>
      <c r="IS99" s="84"/>
    </row>
    <row r="100" spans="1:253" s="83" customFormat="1">
      <c r="A100" s="14"/>
      <c r="B100" s="74"/>
      <c r="C100" s="17"/>
      <c r="D100" s="17"/>
      <c r="E100" s="23"/>
      <c r="F100" s="24"/>
      <c r="G100" s="84"/>
      <c r="H100" s="88"/>
      <c r="I100" s="88"/>
      <c r="J100" s="140"/>
      <c r="K100" s="88"/>
      <c r="M100" s="140"/>
      <c r="N100" s="88"/>
      <c r="IS100" s="84"/>
    </row>
    <row r="101" spans="1:253" s="83" customFormat="1">
      <c r="A101" s="14"/>
      <c r="B101" s="74"/>
      <c r="C101" s="17"/>
      <c r="D101" s="17"/>
      <c r="E101" s="23"/>
      <c r="F101" s="24"/>
      <c r="G101" s="84"/>
      <c r="H101" s="88"/>
      <c r="I101" s="88"/>
      <c r="J101" s="140"/>
      <c r="K101" s="88"/>
      <c r="M101" s="140"/>
      <c r="N101" s="88"/>
      <c r="IS101" s="84"/>
    </row>
    <row r="102" spans="1:253" s="83" customFormat="1">
      <c r="A102" s="14"/>
      <c r="B102" s="74"/>
      <c r="C102" s="17"/>
      <c r="D102" s="17"/>
      <c r="E102" s="23"/>
      <c r="F102" s="24"/>
      <c r="G102" s="84"/>
      <c r="H102" s="88"/>
      <c r="I102" s="88"/>
      <c r="J102" s="140"/>
      <c r="K102" s="88"/>
      <c r="M102" s="140"/>
      <c r="N102" s="88"/>
      <c r="IS102" s="84"/>
    </row>
    <row r="103" spans="1:253" s="83" customFormat="1">
      <c r="A103" s="14"/>
      <c r="B103" s="74"/>
      <c r="C103" s="17"/>
      <c r="D103" s="17"/>
      <c r="E103" s="23"/>
      <c r="F103" s="24"/>
      <c r="G103" s="84"/>
      <c r="H103" s="88"/>
      <c r="I103" s="88"/>
      <c r="J103" s="140"/>
      <c r="K103" s="88"/>
      <c r="M103" s="140"/>
      <c r="N103" s="88"/>
      <c r="IS103" s="84"/>
    </row>
    <row r="104" spans="1:253" s="83" customFormat="1">
      <c r="A104" s="14"/>
      <c r="B104" s="74"/>
      <c r="C104" s="17"/>
      <c r="D104" s="16"/>
      <c r="E104" s="23"/>
      <c r="F104" s="24"/>
      <c r="G104" s="84"/>
      <c r="H104" s="88"/>
      <c r="I104" s="88"/>
      <c r="J104" s="140"/>
      <c r="K104" s="88"/>
      <c r="M104" s="140"/>
      <c r="N104" s="88"/>
      <c r="IS104" s="84"/>
    </row>
    <row r="105" spans="1:253" s="83" customFormat="1">
      <c r="A105" s="16"/>
      <c r="B105" s="74"/>
      <c r="C105" s="17"/>
      <c r="D105" s="17"/>
      <c r="E105" s="23"/>
      <c r="F105" s="24"/>
      <c r="G105" s="84"/>
      <c r="H105" s="88"/>
      <c r="I105" s="88"/>
      <c r="J105" s="140"/>
      <c r="K105" s="88"/>
      <c r="M105" s="140"/>
      <c r="N105" s="88"/>
      <c r="IS105" s="84"/>
    </row>
    <row r="106" spans="1:253" s="83" customFormat="1">
      <c r="A106" s="14"/>
      <c r="B106" s="74"/>
      <c r="C106" s="17"/>
      <c r="D106" s="17"/>
      <c r="E106" s="23"/>
      <c r="F106" s="24"/>
      <c r="G106" s="84"/>
      <c r="H106" s="88"/>
      <c r="I106" s="88"/>
      <c r="J106" s="140"/>
      <c r="K106" s="88"/>
      <c r="M106" s="140"/>
      <c r="N106" s="88"/>
      <c r="IS106" s="84"/>
    </row>
    <row r="107" spans="1:253" s="83" customFormat="1">
      <c r="A107" s="14"/>
      <c r="B107" s="74"/>
      <c r="C107" s="17"/>
      <c r="D107" s="17"/>
      <c r="E107" s="23"/>
      <c r="F107" s="24"/>
      <c r="G107" s="84"/>
      <c r="H107" s="88"/>
      <c r="I107" s="88"/>
      <c r="J107" s="140"/>
      <c r="K107" s="88"/>
      <c r="M107" s="140"/>
      <c r="N107" s="88"/>
      <c r="IS107" s="84"/>
    </row>
    <row r="108" spans="1:253" s="83" customFormat="1">
      <c r="A108" s="14"/>
      <c r="B108" s="74"/>
      <c r="C108" s="17"/>
      <c r="D108" s="16"/>
      <c r="E108" s="23"/>
      <c r="F108" s="24"/>
      <c r="G108" s="84"/>
      <c r="H108" s="88"/>
      <c r="I108" s="88"/>
      <c r="J108" s="140"/>
      <c r="K108" s="88"/>
      <c r="M108" s="140"/>
      <c r="N108" s="88"/>
      <c r="IS108" s="84"/>
    </row>
    <row r="109" spans="1:253" s="83" customFormat="1">
      <c r="A109" s="14"/>
      <c r="B109" s="74"/>
      <c r="C109" s="17"/>
      <c r="D109" s="16"/>
      <c r="E109" s="23"/>
      <c r="F109" s="24"/>
      <c r="G109" s="84"/>
      <c r="H109" s="88"/>
      <c r="I109" s="88"/>
      <c r="J109" s="140"/>
      <c r="K109" s="88"/>
      <c r="M109" s="140"/>
      <c r="N109" s="88"/>
      <c r="IS109" s="84"/>
    </row>
    <row r="110" spans="1:253" s="83" customFormat="1">
      <c r="A110" s="16"/>
      <c r="B110" s="74"/>
      <c r="C110" s="17"/>
      <c r="D110" s="16"/>
      <c r="E110" s="23"/>
      <c r="F110" s="24"/>
      <c r="G110" s="84"/>
      <c r="H110" s="88"/>
      <c r="I110" s="88"/>
      <c r="J110" s="140"/>
      <c r="K110" s="88"/>
      <c r="M110" s="140"/>
      <c r="N110" s="88"/>
      <c r="IS110" s="84"/>
    </row>
    <row r="111" spans="1:253" s="83" customFormat="1">
      <c r="A111" s="14"/>
      <c r="B111" s="74"/>
      <c r="C111" s="17"/>
      <c r="D111" s="17"/>
      <c r="E111" s="23"/>
      <c r="F111" s="24"/>
      <c r="G111" s="84"/>
      <c r="H111" s="88"/>
      <c r="I111" s="88"/>
      <c r="J111" s="140"/>
      <c r="K111" s="88"/>
      <c r="M111" s="140"/>
      <c r="N111" s="88"/>
      <c r="IS111" s="84"/>
    </row>
    <row r="112" spans="1:253" s="83" customFormat="1">
      <c r="A112" s="14"/>
      <c r="B112" s="74"/>
      <c r="C112" s="17"/>
      <c r="D112" s="17"/>
      <c r="E112" s="23"/>
      <c r="F112" s="24"/>
      <c r="G112" s="84"/>
      <c r="H112" s="88"/>
      <c r="I112" s="88"/>
      <c r="J112" s="140"/>
      <c r="K112" s="88"/>
      <c r="M112" s="140"/>
      <c r="N112" s="88"/>
      <c r="IS112" s="84"/>
    </row>
    <row r="113" spans="1:253" s="83" customFormat="1">
      <c r="A113" s="14"/>
      <c r="B113" s="74"/>
      <c r="C113" s="17"/>
      <c r="D113" s="17"/>
      <c r="E113" s="23"/>
      <c r="F113" s="24"/>
      <c r="G113" s="84"/>
      <c r="H113" s="88"/>
      <c r="I113" s="88"/>
      <c r="J113" s="140"/>
      <c r="K113" s="88"/>
      <c r="M113" s="140"/>
      <c r="N113" s="88"/>
      <c r="IS113" s="84"/>
    </row>
    <row r="114" spans="1:253" s="83" customFormat="1">
      <c r="A114" s="14"/>
      <c r="B114" s="74"/>
      <c r="C114" s="17"/>
      <c r="D114" s="17"/>
      <c r="E114" s="23"/>
      <c r="F114" s="24"/>
      <c r="G114" s="84"/>
      <c r="H114" s="88"/>
      <c r="I114" s="88"/>
      <c r="J114" s="140"/>
      <c r="K114" s="88"/>
      <c r="M114" s="140"/>
      <c r="N114" s="88"/>
      <c r="IS114" s="84"/>
    </row>
    <row r="115" spans="1:253" s="82" customFormat="1" ht="15.75">
      <c r="A115" s="14"/>
      <c r="B115" s="74"/>
      <c r="C115" s="17"/>
      <c r="D115" s="17"/>
      <c r="E115" s="23"/>
      <c r="F115" s="24"/>
      <c r="H115" s="138"/>
      <c r="I115" s="138"/>
      <c r="J115" s="141"/>
      <c r="K115" s="138"/>
      <c r="M115" s="141"/>
      <c r="N115" s="138"/>
      <c r="IS115" s="84"/>
    </row>
    <row r="116" spans="1:253" s="82" customFormat="1" ht="15.75">
      <c r="A116" s="14"/>
      <c r="B116" s="74"/>
      <c r="C116" s="17"/>
      <c r="D116" s="17"/>
      <c r="E116" s="23"/>
      <c r="F116" s="24"/>
      <c r="H116" s="138"/>
      <c r="I116" s="138"/>
      <c r="J116" s="141"/>
      <c r="K116" s="138"/>
      <c r="M116" s="141"/>
      <c r="N116" s="138"/>
      <c r="IS116" s="84"/>
    </row>
    <row r="117" spans="1:253" s="82" customFormat="1" ht="15.75">
      <c r="A117" s="14"/>
      <c r="B117" s="74"/>
      <c r="C117" s="17"/>
      <c r="D117" s="17"/>
      <c r="E117" s="23"/>
      <c r="F117" s="24"/>
      <c r="H117" s="138"/>
      <c r="I117" s="138"/>
      <c r="J117" s="141"/>
      <c r="K117" s="138"/>
      <c r="M117" s="141"/>
      <c r="N117" s="138"/>
      <c r="IS117" s="84"/>
    </row>
    <row r="118" spans="1:253" s="82" customFormat="1" ht="15.75">
      <c r="A118" s="14"/>
      <c r="B118" s="74"/>
      <c r="C118" s="17"/>
      <c r="D118" s="17"/>
      <c r="E118" s="23"/>
      <c r="F118" s="24"/>
      <c r="H118" s="138"/>
      <c r="I118" s="138"/>
      <c r="J118" s="141"/>
      <c r="K118" s="138"/>
      <c r="M118" s="141"/>
      <c r="N118" s="138"/>
      <c r="IS118" s="84"/>
    </row>
    <row r="119" spans="1:253" s="83" customFormat="1">
      <c r="A119" s="14"/>
      <c r="B119" s="74"/>
      <c r="C119" s="17"/>
      <c r="D119" s="17"/>
      <c r="E119" s="23"/>
      <c r="F119" s="24"/>
      <c r="H119" s="88"/>
      <c r="I119" s="88"/>
      <c r="J119" s="140"/>
      <c r="K119" s="88"/>
      <c r="M119" s="140"/>
      <c r="N119" s="88"/>
      <c r="IS119" s="84"/>
    </row>
    <row r="120" spans="1:253" s="83" customFormat="1">
      <c r="A120" s="14"/>
      <c r="B120" s="74"/>
      <c r="C120" s="17"/>
      <c r="D120" s="17"/>
      <c r="E120" s="23"/>
      <c r="F120" s="24"/>
      <c r="H120" s="88"/>
      <c r="I120" s="88"/>
      <c r="J120" s="140"/>
      <c r="K120" s="88"/>
      <c r="M120" s="140"/>
      <c r="N120" s="88"/>
      <c r="IS120" s="84"/>
    </row>
    <row r="121" spans="1:253" s="83" customFormat="1">
      <c r="A121" s="14"/>
      <c r="B121" s="74"/>
      <c r="C121" s="17"/>
      <c r="D121" s="17"/>
      <c r="E121" s="23"/>
      <c r="F121" s="24"/>
      <c r="H121" s="88"/>
      <c r="I121" s="88"/>
      <c r="J121" s="140"/>
      <c r="K121" s="88"/>
      <c r="M121" s="140"/>
      <c r="N121" s="88"/>
      <c r="IS121" s="84"/>
    </row>
    <row r="122" spans="1:253" s="83" customFormat="1">
      <c r="A122" s="14"/>
      <c r="B122" s="74"/>
      <c r="C122" s="17"/>
      <c r="D122" s="17"/>
      <c r="E122" s="23"/>
      <c r="F122" s="24"/>
      <c r="H122" s="88"/>
      <c r="I122" s="88"/>
      <c r="J122" s="140"/>
      <c r="K122" s="88"/>
      <c r="M122" s="140"/>
      <c r="N122" s="88"/>
      <c r="IS122" s="84"/>
    </row>
    <row r="123" spans="1:253" s="82" customFormat="1" ht="15.75">
      <c r="A123" s="14"/>
      <c r="B123" s="75"/>
      <c r="C123" s="16"/>
      <c r="D123" s="16"/>
      <c r="E123" s="23"/>
      <c r="F123" s="24"/>
      <c r="H123" s="138"/>
      <c r="I123" s="138"/>
      <c r="J123" s="141"/>
      <c r="K123" s="138"/>
      <c r="M123" s="141"/>
      <c r="N123" s="138"/>
      <c r="IS123" s="84"/>
    </row>
    <row r="124" spans="1:253" s="82" customFormat="1" ht="15.75">
      <c r="A124" s="16"/>
      <c r="B124" s="74"/>
      <c r="C124" s="17"/>
      <c r="D124" s="17"/>
      <c r="E124" s="23"/>
      <c r="F124" s="24"/>
      <c r="H124" s="138"/>
      <c r="I124" s="138"/>
      <c r="J124" s="141"/>
      <c r="K124" s="138"/>
      <c r="M124" s="141"/>
      <c r="N124" s="138"/>
      <c r="IS124" s="84"/>
    </row>
    <row r="125" spans="1:253" s="83" customFormat="1">
      <c r="A125" s="14"/>
      <c r="B125" s="76"/>
      <c r="C125" s="17"/>
      <c r="D125" s="17"/>
      <c r="E125" s="23"/>
      <c r="F125" s="24"/>
      <c r="H125" s="88"/>
      <c r="I125" s="88"/>
      <c r="J125" s="140"/>
      <c r="K125" s="88"/>
      <c r="M125" s="140"/>
      <c r="N125" s="88"/>
      <c r="IS125" s="84"/>
    </row>
    <row r="126" spans="1:253" s="83" customFormat="1">
      <c r="A126" s="14"/>
      <c r="B126" s="15"/>
      <c r="C126" s="17"/>
      <c r="D126" s="17"/>
      <c r="E126" s="22"/>
      <c r="F126" s="22"/>
      <c r="H126" s="88"/>
      <c r="I126" s="88"/>
      <c r="J126" s="140"/>
      <c r="K126" s="88"/>
      <c r="M126" s="140"/>
      <c r="N126" s="88"/>
      <c r="IS126" s="84"/>
    </row>
    <row r="127" spans="1:253" s="83" customFormat="1">
      <c r="A127" s="14"/>
      <c r="B127" s="15"/>
      <c r="C127" s="17"/>
      <c r="D127" s="17"/>
      <c r="E127" s="22"/>
      <c r="F127" s="22"/>
      <c r="H127" s="88"/>
      <c r="I127" s="88"/>
      <c r="J127" s="140"/>
      <c r="K127" s="88"/>
      <c r="M127" s="140"/>
      <c r="N127" s="88"/>
      <c r="IS127" s="84"/>
    </row>
    <row r="128" spans="1:253" s="83" customFormat="1">
      <c r="A128" s="16"/>
      <c r="B128" s="78"/>
      <c r="C128" s="16"/>
      <c r="D128" s="16"/>
      <c r="E128" s="23"/>
      <c r="F128" s="24"/>
      <c r="H128" s="88"/>
      <c r="I128" s="88"/>
      <c r="J128" s="140"/>
      <c r="K128" s="88"/>
      <c r="M128" s="140"/>
      <c r="N128" s="88"/>
      <c r="IS128" s="84"/>
    </row>
    <row r="129" spans="1:253" s="83" customFormat="1">
      <c r="A129" s="14"/>
      <c r="B129" s="79"/>
      <c r="C129" s="17"/>
      <c r="D129" s="16"/>
      <c r="E129" s="23"/>
      <c r="F129" s="24"/>
      <c r="H129" s="88"/>
      <c r="I129" s="88"/>
      <c r="J129" s="140"/>
      <c r="K129" s="88"/>
      <c r="M129" s="140"/>
      <c r="N129" s="88"/>
      <c r="IS129" s="84"/>
    </row>
    <row r="130" spans="1:253" s="83" customFormat="1">
      <c r="A130" s="14"/>
      <c r="B130" s="79"/>
      <c r="C130" s="17"/>
      <c r="D130" s="16"/>
      <c r="E130" s="23"/>
      <c r="F130" s="24"/>
      <c r="H130" s="88"/>
      <c r="I130" s="88"/>
      <c r="J130" s="140"/>
      <c r="K130" s="88"/>
      <c r="M130" s="140"/>
      <c r="N130" s="88"/>
      <c r="IS130" s="84"/>
    </row>
    <row r="131" spans="1:253" s="83" customFormat="1">
      <c r="A131" s="14"/>
      <c r="B131" s="79"/>
      <c r="C131" s="17"/>
      <c r="D131" s="16"/>
      <c r="E131" s="23"/>
      <c r="F131" s="24"/>
      <c r="H131" s="88"/>
      <c r="I131" s="88"/>
      <c r="J131" s="140"/>
      <c r="K131" s="88"/>
      <c r="M131" s="140"/>
      <c r="N131" s="88"/>
      <c r="IS131" s="84"/>
    </row>
    <row r="132" spans="1:253" s="83" customFormat="1">
      <c r="A132" s="14"/>
      <c r="B132" s="79"/>
      <c r="C132" s="17"/>
      <c r="D132" s="16"/>
      <c r="E132" s="23"/>
      <c r="F132" s="24"/>
      <c r="H132" s="88"/>
      <c r="I132" s="88"/>
      <c r="J132" s="140"/>
      <c r="K132" s="88"/>
      <c r="M132" s="140"/>
      <c r="N132" s="88"/>
      <c r="IS132" s="84"/>
    </row>
    <row r="133" spans="1:253" s="83" customFormat="1">
      <c r="A133" s="14"/>
      <c r="B133" s="79"/>
      <c r="C133" s="17"/>
      <c r="D133" s="16"/>
      <c r="E133" s="23"/>
      <c r="F133" s="24"/>
      <c r="H133" s="88"/>
      <c r="I133" s="88"/>
      <c r="J133" s="140"/>
      <c r="K133" s="88"/>
      <c r="M133" s="140"/>
      <c r="N133" s="88"/>
      <c r="IS133" s="84"/>
    </row>
    <row r="134" spans="1:253" s="83" customFormat="1">
      <c r="A134" s="14"/>
      <c r="B134" s="79"/>
      <c r="C134" s="17"/>
      <c r="D134" s="16"/>
      <c r="E134" s="23"/>
      <c r="F134" s="24"/>
      <c r="H134" s="88"/>
      <c r="I134" s="88"/>
      <c r="J134" s="140"/>
      <c r="K134" s="88"/>
      <c r="M134" s="140"/>
      <c r="N134" s="88"/>
      <c r="IS134" s="84"/>
    </row>
    <row r="135" spans="1:253" s="83" customFormat="1">
      <c r="A135" s="14"/>
      <c r="B135" s="79"/>
      <c r="C135" s="17"/>
      <c r="D135" s="16"/>
      <c r="E135" s="23"/>
      <c r="F135" s="24"/>
      <c r="H135" s="88"/>
      <c r="I135" s="88"/>
      <c r="J135" s="140"/>
      <c r="K135" s="88"/>
      <c r="M135" s="140"/>
      <c r="N135" s="88"/>
      <c r="IS135" s="84"/>
    </row>
    <row r="136" spans="1:253" s="83" customFormat="1">
      <c r="A136" s="14"/>
      <c r="B136" s="79"/>
      <c r="C136" s="17"/>
      <c r="D136" s="16"/>
      <c r="E136" s="23"/>
      <c r="F136" s="24"/>
      <c r="H136" s="88"/>
      <c r="I136" s="88"/>
      <c r="J136" s="140"/>
      <c r="K136" s="88"/>
      <c r="M136" s="140"/>
      <c r="N136" s="88"/>
      <c r="IS136" s="84"/>
    </row>
    <row r="137" spans="1:253" s="83" customFormat="1">
      <c r="A137" s="14"/>
      <c r="B137" s="79"/>
      <c r="C137" s="17"/>
      <c r="D137" s="16"/>
      <c r="E137" s="23"/>
      <c r="F137" s="24"/>
      <c r="H137" s="88"/>
      <c r="I137" s="88"/>
      <c r="J137" s="140"/>
      <c r="K137" s="88"/>
      <c r="M137" s="140"/>
      <c r="N137" s="88"/>
      <c r="IS137" s="84"/>
    </row>
    <row r="138" spans="1:253" s="83" customFormat="1">
      <c r="A138" s="14"/>
      <c r="B138" s="79"/>
      <c r="C138" s="17"/>
      <c r="D138" s="16"/>
      <c r="E138" s="23"/>
      <c r="F138" s="24"/>
      <c r="H138" s="88"/>
      <c r="I138" s="88"/>
      <c r="J138" s="140"/>
      <c r="K138" s="88"/>
      <c r="M138" s="140"/>
      <c r="N138" s="88"/>
      <c r="IS138" s="84"/>
    </row>
    <row r="139" spans="1:253" s="83" customFormat="1">
      <c r="A139" s="14"/>
      <c r="B139" s="74"/>
      <c r="C139" s="17"/>
      <c r="D139" s="17"/>
      <c r="E139" s="23"/>
      <c r="F139" s="24"/>
      <c r="H139" s="88"/>
      <c r="I139" s="88"/>
      <c r="J139" s="140"/>
      <c r="K139" s="88"/>
      <c r="M139" s="140"/>
      <c r="N139" s="88"/>
      <c r="IS139" s="84"/>
    </row>
    <row r="140" spans="1:253" s="83" customFormat="1">
      <c r="A140" s="14"/>
      <c r="B140" s="74"/>
      <c r="C140" s="17"/>
      <c r="D140" s="17"/>
      <c r="E140" s="23"/>
      <c r="F140" s="24"/>
      <c r="H140" s="88"/>
      <c r="I140" s="88"/>
      <c r="J140" s="140"/>
      <c r="K140" s="88"/>
      <c r="M140" s="140"/>
      <c r="N140" s="88"/>
      <c r="IS140" s="84"/>
    </row>
    <row r="141" spans="1:253" s="83" customFormat="1">
      <c r="A141" s="14"/>
      <c r="B141" s="74"/>
      <c r="C141" s="17"/>
      <c r="D141" s="17"/>
      <c r="E141" s="23"/>
      <c r="F141" s="24"/>
      <c r="H141" s="88"/>
      <c r="I141" s="88"/>
      <c r="J141" s="140"/>
      <c r="K141" s="88"/>
      <c r="M141" s="140"/>
      <c r="N141" s="88"/>
      <c r="IS141" s="84"/>
    </row>
    <row r="142" spans="1:253" s="83" customFormat="1">
      <c r="A142" s="14"/>
      <c r="B142" s="74"/>
      <c r="C142" s="17"/>
      <c r="D142" s="17"/>
      <c r="E142" s="23"/>
      <c r="F142" s="24"/>
      <c r="H142" s="88"/>
      <c r="I142" s="88"/>
      <c r="J142" s="140"/>
      <c r="K142" s="88"/>
      <c r="M142" s="140"/>
      <c r="N142" s="88"/>
      <c r="IS142" s="84"/>
    </row>
    <row r="143" spans="1:253" s="83" customFormat="1">
      <c r="A143" s="14"/>
      <c r="B143" s="74"/>
      <c r="C143" s="17"/>
      <c r="D143" s="17"/>
      <c r="E143" s="23"/>
      <c r="F143" s="24"/>
      <c r="H143" s="88"/>
      <c r="I143" s="88"/>
      <c r="J143" s="140"/>
      <c r="K143" s="88"/>
      <c r="M143" s="140"/>
      <c r="N143" s="88"/>
      <c r="IS143" s="84"/>
    </row>
    <row r="144" spans="1:253" s="83" customFormat="1">
      <c r="A144" s="14"/>
      <c r="B144" s="74"/>
      <c r="C144" s="17"/>
      <c r="D144" s="17"/>
      <c r="E144" s="23"/>
      <c r="F144" s="24"/>
      <c r="H144" s="88"/>
      <c r="I144" s="88"/>
      <c r="J144" s="140"/>
      <c r="K144" s="88"/>
      <c r="M144" s="140"/>
      <c r="N144" s="88"/>
      <c r="IS144" s="84"/>
    </row>
    <row r="145" spans="1:253" s="83" customFormat="1">
      <c r="A145" s="14"/>
      <c r="B145" s="74"/>
      <c r="C145" s="17"/>
      <c r="D145" s="17"/>
      <c r="E145" s="23"/>
      <c r="F145" s="24"/>
      <c r="H145" s="88"/>
      <c r="I145" s="88"/>
      <c r="J145" s="140"/>
      <c r="K145" s="88"/>
      <c r="M145" s="140"/>
      <c r="N145" s="88"/>
      <c r="IS145" s="84"/>
    </row>
    <row r="146" spans="1:253" s="83" customFormat="1">
      <c r="A146" s="14"/>
      <c r="B146" s="74"/>
      <c r="C146" s="17"/>
      <c r="D146" s="17"/>
      <c r="E146" s="23"/>
      <c r="F146" s="24"/>
      <c r="H146" s="88"/>
      <c r="I146" s="88"/>
      <c r="J146" s="140"/>
      <c r="K146" s="88"/>
      <c r="M146" s="140"/>
      <c r="N146" s="88"/>
      <c r="IS146" s="84"/>
    </row>
    <row r="147" spans="1:253" s="83" customFormat="1">
      <c r="A147" s="16"/>
      <c r="B147" s="75"/>
      <c r="C147" s="16"/>
      <c r="D147" s="16"/>
      <c r="E147" s="23"/>
      <c r="F147" s="24"/>
      <c r="H147" s="88"/>
      <c r="I147" s="88"/>
      <c r="J147" s="140"/>
      <c r="K147" s="88"/>
      <c r="M147" s="140"/>
      <c r="N147" s="88"/>
      <c r="IS147" s="84"/>
    </row>
    <row r="148" spans="1:253" s="83" customFormat="1">
      <c r="A148" s="14"/>
      <c r="B148" s="74"/>
      <c r="C148" s="17"/>
      <c r="D148" s="17"/>
      <c r="E148" s="23"/>
      <c r="F148" s="24"/>
      <c r="H148" s="88"/>
      <c r="I148" s="88"/>
      <c r="J148" s="140"/>
      <c r="K148" s="88"/>
      <c r="M148" s="140"/>
      <c r="N148" s="88"/>
      <c r="IS148" s="84"/>
    </row>
    <row r="149" spans="1:253" s="83" customFormat="1">
      <c r="A149" s="14"/>
      <c r="B149" s="77"/>
      <c r="C149" s="18"/>
      <c r="D149" s="18"/>
      <c r="E149" s="23"/>
      <c r="F149" s="24"/>
      <c r="H149" s="88"/>
      <c r="I149" s="88"/>
      <c r="J149" s="140"/>
      <c r="K149" s="88"/>
      <c r="M149" s="140"/>
      <c r="N149" s="88"/>
      <c r="IS149" s="84"/>
    </row>
    <row r="150" spans="1:253" s="83" customFormat="1">
      <c r="A150" s="14"/>
      <c r="B150" s="15"/>
      <c r="C150" s="17"/>
      <c r="D150" s="17"/>
      <c r="E150" s="22"/>
      <c r="F150" s="22"/>
      <c r="H150" s="88"/>
      <c r="I150" s="88"/>
      <c r="J150" s="140"/>
      <c r="K150" s="88"/>
      <c r="M150" s="140"/>
      <c r="N150" s="88"/>
      <c r="IS150" s="84"/>
    </row>
    <row r="151" spans="1:253" s="83" customFormat="1">
      <c r="A151" s="14"/>
      <c r="B151" s="76"/>
      <c r="C151" s="17"/>
      <c r="D151" s="17"/>
      <c r="E151" s="23"/>
      <c r="F151" s="24"/>
      <c r="H151" s="88"/>
      <c r="I151" s="88"/>
      <c r="J151" s="140"/>
      <c r="K151" s="88"/>
      <c r="M151" s="140"/>
      <c r="N151" s="88"/>
      <c r="IS151" s="84"/>
    </row>
    <row r="152" spans="1:253" s="83" customFormat="1">
      <c r="A152" s="14"/>
      <c r="B152" s="79"/>
      <c r="C152" s="17"/>
      <c r="D152" s="16"/>
      <c r="E152" s="23"/>
      <c r="F152" s="24"/>
      <c r="H152" s="88"/>
      <c r="I152" s="88"/>
      <c r="J152" s="140"/>
      <c r="K152" s="88"/>
      <c r="M152" s="140"/>
      <c r="N152" s="88"/>
      <c r="IS152" s="84"/>
    </row>
    <row r="153" spans="1:253" s="83" customFormat="1">
      <c r="A153" s="14"/>
      <c r="B153" s="76"/>
      <c r="C153" s="17"/>
      <c r="D153" s="16"/>
      <c r="E153" s="23"/>
      <c r="F153" s="24"/>
      <c r="H153" s="88"/>
      <c r="I153" s="88"/>
      <c r="J153" s="140"/>
      <c r="K153" s="88"/>
      <c r="M153" s="140"/>
      <c r="N153" s="88"/>
      <c r="IS153" s="84"/>
    </row>
    <row r="154" spans="1:253" s="83" customFormat="1">
      <c r="A154" s="14"/>
      <c r="B154" s="79"/>
      <c r="C154" s="17"/>
      <c r="D154" s="16"/>
      <c r="E154" s="23"/>
      <c r="F154" s="24"/>
      <c r="H154" s="88"/>
      <c r="I154" s="88"/>
      <c r="J154" s="140"/>
      <c r="K154" s="88"/>
      <c r="M154" s="140"/>
      <c r="N154" s="88"/>
      <c r="IS154" s="84"/>
    </row>
    <row r="155" spans="1:253" s="83" customFormat="1">
      <c r="A155" s="14"/>
      <c r="B155" s="76"/>
      <c r="C155" s="17"/>
      <c r="D155" s="16"/>
      <c r="E155" s="23"/>
      <c r="F155" s="24"/>
      <c r="H155" s="88"/>
      <c r="I155" s="88"/>
      <c r="J155" s="140"/>
      <c r="K155" s="88"/>
      <c r="M155" s="140"/>
      <c r="N155" s="88"/>
      <c r="IS155" s="84"/>
    </row>
    <row r="156" spans="1:253" ht="19.5" customHeight="1">
      <c r="A156" s="18"/>
      <c r="B156" s="77"/>
      <c r="C156" s="17"/>
      <c r="D156" s="18"/>
      <c r="E156" s="22"/>
      <c r="F156" s="22"/>
    </row>
    <row r="157" spans="1:253">
      <c r="A157" s="14"/>
      <c r="B157" s="15"/>
      <c r="C157" s="17"/>
      <c r="D157" s="16"/>
      <c r="E157" s="22"/>
      <c r="F157" s="22"/>
    </row>
    <row r="158" spans="1:253">
      <c r="A158" s="14"/>
      <c r="B158" s="15"/>
      <c r="C158" s="18"/>
      <c r="D158" s="18"/>
      <c r="E158" s="22"/>
      <c r="F158" s="22"/>
    </row>
    <row r="159" spans="1:253" ht="18" customHeight="1">
      <c r="A159" s="14"/>
      <c r="B159" s="15"/>
      <c r="C159" s="17"/>
      <c r="D159" s="16"/>
      <c r="E159" s="22"/>
      <c r="F159" s="22"/>
    </row>
    <row r="160" spans="1:253" ht="18" customHeight="1">
      <c r="A160" s="14"/>
      <c r="B160" s="15"/>
      <c r="C160" s="17"/>
      <c r="D160" s="18"/>
      <c r="E160" s="22"/>
      <c r="F160" s="22"/>
    </row>
    <row r="161" spans="1:6" ht="18" customHeight="1">
      <c r="A161" s="14"/>
      <c r="B161" s="15"/>
      <c r="C161" s="17"/>
      <c r="D161" s="18"/>
      <c r="E161" s="22"/>
      <c r="F161" s="22"/>
    </row>
    <row r="162" spans="1:6" ht="18" customHeight="1">
      <c r="A162" s="14"/>
      <c r="B162" s="15"/>
      <c r="C162" s="17"/>
      <c r="D162" s="18"/>
      <c r="E162" s="22"/>
      <c r="F162" s="22"/>
    </row>
    <row r="163" spans="1:6" ht="14.25" customHeight="1">
      <c r="A163" s="14"/>
      <c r="B163" s="15"/>
      <c r="C163" s="17"/>
      <c r="D163" s="18"/>
      <c r="E163" s="22"/>
      <c r="F163" s="22"/>
    </row>
    <row r="164" spans="1:6">
      <c r="A164" s="14"/>
      <c r="B164" s="15"/>
      <c r="C164" s="17"/>
      <c r="D164" s="18"/>
      <c r="E164" s="22"/>
      <c r="F164" s="22"/>
    </row>
    <row r="165" spans="1:6">
      <c r="A165" s="14"/>
      <c r="B165" s="15"/>
      <c r="C165" s="17"/>
      <c r="D165" s="18"/>
      <c r="E165" s="22"/>
      <c r="F165" s="22"/>
    </row>
    <row r="166" spans="1:6">
      <c r="A166" s="14"/>
      <c r="B166" s="15"/>
      <c r="C166" s="18"/>
      <c r="D166" s="18"/>
      <c r="E166" s="22"/>
      <c r="F166" s="22"/>
    </row>
    <row r="167" spans="1:6">
      <c r="A167" s="14"/>
      <c r="B167" s="15"/>
      <c r="C167" s="18"/>
      <c r="D167" s="18"/>
      <c r="E167" s="22"/>
      <c r="F167" s="22"/>
    </row>
    <row r="168" spans="1:6">
      <c r="A168" s="14"/>
      <c r="B168" s="15"/>
      <c r="C168" s="17"/>
      <c r="D168" s="18"/>
      <c r="E168" s="22"/>
      <c r="F168" s="22"/>
    </row>
    <row r="181" ht="17.25" customHeight="1"/>
    <row r="182" ht="15.75" customHeight="1"/>
    <row r="187" ht="14.25" customHeight="1"/>
  </sheetData>
  <sheetProtection selectLockedCells="1" selectUnlockedCells="1"/>
  <mergeCells count="2">
    <mergeCell ref="B57:E57"/>
    <mergeCell ref="B3:D3"/>
  </mergeCells>
  <phoneticPr fontId="15" type="noConversion"/>
  <pageMargins left="0.84" right="0.24" top="0.74803149606299213" bottom="0.74803149606299213" header="0.51181102362204722" footer="0.31496062992125984"/>
  <pageSetup paperSize="9" scale="76" firstPageNumber="0" fitToHeight="0" orientation="portrait" horizontalDpi="300" verticalDpi="300" r:id="rId1"/>
  <headerFooter alignWithMargins="0">
    <oddFooter>&amp;R&amp;"Times New Roman,Regular"&amp;12&amp;P/&amp;N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4"/>
  <sheetViews>
    <sheetView zoomScale="85" zoomScaleNormal="85" workbookViewId="0">
      <selection activeCell="B11" sqref="B11"/>
    </sheetView>
  </sheetViews>
  <sheetFormatPr defaultRowHeight="15"/>
  <cols>
    <col min="1" max="1" width="9.5703125" style="25" bestFit="1" customWidth="1"/>
    <col min="2" max="2" width="62.7109375" style="26" customWidth="1"/>
    <col min="3" max="3" width="12.5703125" style="27" customWidth="1"/>
    <col min="4" max="4" width="15.5703125" style="25" bestFit="1" customWidth="1"/>
    <col min="5" max="5" width="16" style="28" bestFit="1" customWidth="1"/>
    <col min="6" max="6" width="19.42578125" style="28" customWidth="1"/>
    <col min="7" max="8" width="9.140625" style="26"/>
    <col min="9" max="9" width="11.28515625" style="26" bestFit="1" customWidth="1"/>
    <col min="10" max="10" width="14.140625" style="142" bestFit="1" customWidth="1"/>
    <col min="11" max="11" width="14.140625" style="139" bestFit="1" customWidth="1"/>
    <col min="12" max="12" width="9.140625" style="26"/>
    <col min="13" max="13" width="14.140625" style="142" bestFit="1" customWidth="1"/>
    <col min="14" max="14" width="11.28515625" style="139" bestFit="1" customWidth="1"/>
    <col min="15" max="16384" width="9.140625" style="26"/>
  </cols>
  <sheetData>
    <row r="1" spans="1:251" s="84" customFormat="1" ht="47.25" customHeight="1">
      <c r="A1" s="82"/>
      <c r="B1" s="82" t="s">
        <v>33</v>
      </c>
      <c r="C1" s="82"/>
      <c r="D1" s="82"/>
      <c r="E1" s="138"/>
      <c r="F1" s="88"/>
      <c r="G1" s="83"/>
      <c r="H1" s="75"/>
      <c r="I1" s="75"/>
      <c r="J1" s="178"/>
      <c r="K1" s="24"/>
      <c r="L1" s="75"/>
      <c r="M1" s="178"/>
      <c r="N1" s="24"/>
      <c r="O1" s="75"/>
      <c r="P1" s="75"/>
      <c r="Q1" s="75"/>
      <c r="R1" s="75"/>
      <c r="S1" s="75"/>
      <c r="T1" s="75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s="82" customFormat="1" ht="15.75">
      <c r="B2" s="85"/>
      <c r="C2" s="86"/>
      <c r="D2" s="87"/>
      <c r="E2" s="88"/>
      <c r="F2" s="138"/>
      <c r="H2" s="179"/>
      <c r="I2" s="179"/>
      <c r="J2" s="180"/>
      <c r="K2" s="181"/>
      <c r="L2" s="179"/>
      <c r="M2" s="180"/>
      <c r="N2" s="181"/>
      <c r="O2" s="179"/>
      <c r="P2" s="179"/>
      <c r="Q2" s="179"/>
      <c r="R2" s="179"/>
      <c r="S2" s="179"/>
      <c r="T2" s="179"/>
    </row>
    <row r="3" spans="1:251" s="84" customFormat="1" ht="41.25" customHeight="1">
      <c r="A3" s="161" t="s">
        <v>24</v>
      </c>
      <c r="B3" s="198" t="s">
        <v>34</v>
      </c>
      <c r="C3" s="198"/>
      <c r="D3" s="198"/>
      <c r="E3" s="88"/>
      <c r="F3" s="88"/>
      <c r="G3" s="83"/>
      <c r="H3" s="75"/>
      <c r="I3" s="75"/>
      <c r="J3" s="178"/>
      <c r="K3" s="24"/>
      <c r="L3" s="75"/>
      <c r="M3" s="178"/>
      <c r="N3" s="24"/>
      <c r="O3" s="75"/>
      <c r="P3" s="75"/>
      <c r="Q3" s="75"/>
      <c r="R3" s="75"/>
      <c r="S3" s="75"/>
      <c r="T3" s="75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s="84" customFormat="1" ht="15.75">
      <c r="A4" s="82"/>
      <c r="B4" s="85"/>
      <c r="C4" s="86"/>
      <c r="D4" s="87"/>
      <c r="E4" s="88"/>
      <c r="F4" s="88"/>
      <c r="G4" s="83"/>
      <c r="H4" s="75"/>
      <c r="I4" s="75"/>
      <c r="J4" s="178"/>
      <c r="K4" s="24"/>
      <c r="L4" s="75"/>
      <c r="M4" s="178"/>
      <c r="N4" s="24"/>
      <c r="O4" s="75"/>
      <c r="P4" s="75"/>
      <c r="Q4" s="75"/>
      <c r="R4" s="75"/>
      <c r="S4" s="75"/>
      <c r="T4" s="75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s="84" customFormat="1" ht="15.75">
      <c r="A5" s="82" t="s">
        <v>35</v>
      </c>
      <c r="B5" s="82" t="s">
        <v>148</v>
      </c>
      <c r="C5" s="86"/>
      <c r="D5" s="87"/>
      <c r="E5" s="88"/>
      <c r="F5" s="88"/>
      <c r="G5" s="83"/>
      <c r="H5" s="75"/>
      <c r="I5" s="75"/>
      <c r="J5" s="178"/>
      <c r="K5" s="24"/>
      <c r="L5" s="75"/>
      <c r="M5" s="178"/>
      <c r="N5" s="24"/>
      <c r="O5" s="75"/>
      <c r="P5" s="75"/>
      <c r="Q5" s="75"/>
      <c r="R5" s="75"/>
      <c r="S5" s="75"/>
      <c r="T5" s="75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s="84" customFormat="1" ht="15.75">
      <c r="A6" s="82"/>
      <c r="B6" s="85"/>
      <c r="C6" s="86"/>
      <c r="D6" s="87"/>
      <c r="E6" s="88"/>
      <c r="F6" s="88"/>
      <c r="G6" s="83"/>
      <c r="H6" s="75"/>
      <c r="I6" s="75"/>
      <c r="J6" s="178"/>
      <c r="K6" s="24"/>
      <c r="L6" s="75"/>
      <c r="M6" s="178"/>
      <c r="N6" s="24"/>
      <c r="O6" s="75"/>
      <c r="P6" s="75"/>
      <c r="Q6" s="75"/>
      <c r="R6" s="75"/>
      <c r="S6" s="75"/>
      <c r="T6" s="75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ht="31.5">
      <c r="A7" s="91" t="s">
        <v>156</v>
      </c>
      <c r="B7" s="91" t="s">
        <v>37</v>
      </c>
      <c r="C7" s="91" t="s">
        <v>38</v>
      </c>
      <c r="D7" s="90" t="s">
        <v>39</v>
      </c>
      <c r="E7" s="92" t="s">
        <v>40</v>
      </c>
      <c r="F7" s="92" t="s">
        <v>41</v>
      </c>
      <c r="I7" s="165"/>
      <c r="K7" s="182"/>
    </row>
    <row r="8" spans="1:251" ht="15.75">
      <c r="A8" s="90">
        <v>1</v>
      </c>
      <c r="B8" s="91">
        <v>2</v>
      </c>
      <c r="C8" s="90">
        <v>3</v>
      </c>
      <c r="D8" s="90">
        <v>4</v>
      </c>
      <c r="E8" s="157">
        <v>5</v>
      </c>
      <c r="F8" s="157">
        <v>6</v>
      </c>
    </row>
    <row r="9" spans="1:251" ht="45">
      <c r="A9" s="29">
        <v>1</v>
      </c>
      <c r="B9" s="31" t="s">
        <v>139</v>
      </c>
      <c r="C9" s="29" t="s">
        <v>6</v>
      </c>
      <c r="D9" s="29">
        <v>1</v>
      </c>
      <c r="E9" s="143"/>
      <c r="F9" s="143"/>
    </row>
    <row r="10" spans="1:251" ht="30">
      <c r="A10" s="29">
        <v>2</v>
      </c>
      <c r="B10" s="31" t="s">
        <v>140</v>
      </c>
      <c r="C10" s="29" t="s">
        <v>6</v>
      </c>
      <c r="D10" s="29">
        <v>1</v>
      </c>
      <c r="E10" s="143"/>
      <c r="F10" s="143"/>
    </row>
    <row r="11" spans="1:251" ht="45">
      <c r="A11" s="29">
        <v>3</v>
      </c>
      <c r="B11" s="31" t="s">
        <v>147</v>
      </c>
      <c r="C11" s="29" t="s">
        <v>6</v>
      </c>
      <c r="D11" s="29">
        <v>1</v>
      </c>
      <c r="E11" s="143"/>
      <c r="F11" s="143"/>
    </row>
    <row r="12" spans="1:251" ht="75">
      <c r="A12" s="29">
        <v>4</v>
      </c>
      <c r="B12" s="31" t="s">
        <v>141</v>
      </c>
      <c r="C12" s="29" t="s">
        <v>6</v>
      </c>
      <c r="D12" s="29" t="s">
        <v>4</v>
      </c>
      <c r="E12" s="143"/>
      <c r="F12" s="143"/>
    </row>
    <row r="13" spans="1:251">
      <c r="A13" s="29"/>
      <c r="B13" s="31"/>
      <c r="C13" s="29"/>
      <c r="D13" s="29"/>
      <c r="E13" s="143"/>
      <c r="F13" s="143"/>
    </row>
    <row r="14" spans="1:251" ht="32.25" customHeight="1">
      <c r="A14" s="30"/>
      <c r="B14" s="199" t="s">
        <v>153</v>
      </c>
      <c r="C14" s="200"/>
      <c r="D14" s="200"/>
      <c r="E14" s="201"/>
      <c r="F14" s="144">
        <f>SUM(F9:F12)</f>
        <v>0</v>
      </c>
      <c r="I14" s="183"/>
    </row>
  </sheetData>
  <mergeCells count="2">
    <mergeCell ref="B14:E14"/>
    <mergeCell ref="B3:D3"/>
  </mergeCells>
  <phoneticPr fontId="15" type="noConversion"/>
  <pageMargins left="0.2" right="0.2" top="0.74" bottom="0.33" header="0.5" footer="0.17"/>
  <pageSetup paperSize="9" fitToHeight="0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</vt:i4>
      </vt:variant>
    </vt:vector>
  </HeadingPairs>
  <TitlesOfParts>
    <vt:vector size="20" baseType="lpstr">
      <vt:lpstr>Обща сметка</vt:lpstr>
      <vt:lpstr>АС</vt:lpstr>
      <vt:lpstr>елекро</vt:lpstr>
      <vt:lpstr>Отопл</vt:lpstr>
      <vt:lpstr>Медицински газове</vt:lpstr>
      <vt:lpstr>Медицинска технология</vt:lpstr>
      <vt:lpstr>'Медицински газове'!Excel_BuiltIn__FilterDatabase_1_1</vt:lpstr>
      <vt:lpstr>Excel_BuiltIn__FilterDatabase_1_1</vt:lpstr>
      <vt:lpstr>'Медицински газове'!Excel_BuiltIn_Print_Area_1_1</vt:lpstr>
      <vt:lpstr>Excel_BuiltIn_Print_Area_1_1</vt:lpstr>
      <vt:lpstr>'Медицински газове'!Excel_BuiltIn_Print_Area_1_1_1</vt:lpstr>
      <vt:lpstr>Excel_BuiltIn_Print_Area_1_1_1</vt:lpstr>
      <vt:lpstr>АС!Print_Area</vt:lpstr>
      <vt:lpstr>елекро!Print_Area</vt:lpstr>
      <vt:lpstr>'Медицинска технология'!Print_Area</vt:lpstr>
      <vt:lpstr>'Медицински газове'!Print_Area</vt:lpstr>
      <vt:lpstr>Отопл!Print_Area</vt:lpstr>
      <vt:lpstr>АС!Print_Titles</vt:lpstr>
      <vt:lpstr>'Медицински газове'!Print_Titles</vt:lpstr>
      <vt:lpstr>Отопл!Print_Titles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mkatsarski</cp:lastModifiedBy>
  <cp:lastPrinted>2016-01-12T07:23:28Z</cp:lastPrinted>
  <dcterms:created xsi:type="dcterms:W3CDTF">2015-09-12T08:26:28Z</dcterms:created>
  <dcterms:modified xsi:type="dcterms:W3CDTF">2016-01-12T12:21:49Z</dcterms:modified>
</cp:coreProperties>
</file>